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048"/>
  </bookViews>
  <sheets>
    <sheet name="осн за 1пол 2017 (узб)" sheetId="1" r:id="rId1"/>
    <sheet name="баланс 20017 -1 рус" sheetId="2" r:id="rId2"/>
  </sheets>
  <definedNames>
    <definedName name="_xlnm.Print_Area" localSheetId="0">'осн за 1пол 2017 (узб)'!$A$1:$B$62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62" i="1" s="1"/>
  <c r="B55" i="1"/>
  <c r="B52" i="1"/>
  <c r="B34" i="1"/>
  <c r="B29" i="1"/>
  <c r="B41" i="1" s="1"/>
  <c r="B17" i="1"/>
  <c r="B10" i="1"/>
  <c r="B26" i="1" s="1"/>
</calcChain>
</file>

<file path=xl/sharedStrings.xml><?xml version="1.0" encoding="utf-8"?>
<sst xmlns="http://schemas.openxmlformats.org/spreadsheetml/2006/main" count="111" uniqueCount="105">
  <si>
    <t>АЖ "Узбекистон темир йуллари" нинг</t>
  </si>
  <si>
    <t xml:space="preserve">кискача ярим йиллик ( 1 ярим йиллик 2017й.) бухгалтерия баланси </t>
  </si>
  <si>
    <t>минг.сум</t>
  </si>
  <si>
    <t>Курсаткичлар</t>
  </si>
  <si>
    <t>асосий</t>
  </si>
  <si>
    <t>номи</t>
  </si>
  <si>
    <t>фаолият</t>
  </si>
  <si>
    <t>АКТИВ</t>
  </si>
  <si>
    <t>1. Узок муддатли активлар</t>
  </si>
  <si>
    <t>Асосий воситалар (бошлангич киймати)</t>
  </si>
  <si>
    <t>Эскириш суммаси</t>
  </si>
  <si>
    <t>Асосий воситалар (колдик киймати)</t>
  </si>
  <si>
    <t>Номоддий активлар (колдик киймати)</t>
  </si>
  <si>
    <t>Капитал куйилмалар</t>
  </si>
  <si>
    <t>Бошка узок муддатли активлар</t>
  </si>
  <si>
    <t>2. Жорий активлар</t>
  </si>
  <si>
    <t>Ишлаб чикариш захиралари</t>
  </si>
  <si>
    <t>Келгуси давр харажатлари</t>
  </si>
  <si>
    <t>Пул маблаглари</t>
  </si>
  <si>
    <t>Бошка жорий активлар</t>
  </si>
  <si>
    <t>Дебиторлар, жами</t>
  </si>
  <si>
    <t xml:space="preserve">шу жумладан:  </t>
  </si>
  <si>
    <t>харидор ва буюртмачиларнинг карзи</t>
  </si>
  <si>
    <t>бюджетга бунак туловлар</t>
  </si>
  <si>
    <t>Баланс активи буйича жами</t>
  </si>
  <si>
    <t>ПАССИВ</t>
  </si>
  <si>
    <t>1.Уз маблаглари манбалари</t>
  </si>
  <si>
    <t>Устав капитали</t>
  </si>
  <si>
    <t>Резерв капитали</t>
  </si>
  <si>
    <t>Таксимланмаган фойда</t>
  </si>
  <si>
    <t>бошка манбалар</t>
  </si>
  <si>
    <t>2. Мажбуриятлар</t>
  </si>
  <si>
    <t>Узок муддатли банк кредитлари ва карзлар</t>
  </si>
  <si>
    <t>Бошка мажбуриятлар</t>
  </si>
  <si>
    <t>Кредиторлик карзлар, жами</t>
  </si>
  <si>
    <t>берувчилар ва пудратчилар</t>
  </si>
  <si>
    <t>бюджетга туловлар буйича карз</t>
  </si>
  <si>
    <t>Баланс пассиви буйича жами</t>
  </si>
  <si>
    <t xml:space="preserve">молиявий натижалар тугрисидаги кискача ярим йилликйиллик (1 ярим йиллик 2017й.)  хисоботи </t>
  </si>
  <si>
    <t>асосий фаолият</t>
  </si>
  <si>
    <t>Махсулот (товар, иш ва хизмат) ларни сотишдан соф тушум  ( без НДС)</t>
  </si>
  <si>
    <t>Сотилган махсулот (товар, иш ва хизмат) ларнинг таннархи</t>
  </si>
  <si>
    <t>Махсулот (товар, иш ва хизмат)ларни сотишнинг ялпи фойдаси</t>
  </si>
  <si>
    <t>Давр харажатлари</t>
  </si>
  <si>
    <t>Бошка операцион харажатлар</t>
  </si>
  <si>
    <t>Асосий фаолиятнинг фойдаси</t>
  </si>
  <si>
    <t>Молиявий фаолият буйича харажатлар</t>
  </si>
  <si>
    <t>Молиявий фаолиятнинг даромадлари</t>
  </si>
  <si>
    <t>Даромад (фойда) солигини тулагунга кадар фойда</t>
  </si>
  <si>
    <t>Фавкулоддаги фойда ва зарарлар</t>
  </si>
  <si>
    <t>Даромад (фойда) солиги</t>
  </si>
  <si>
    <t>Фойдадан бошка соликлар ва йигимлар</t>
  </si>
  <si>
    <t>Хисобот даврининг соф фойдаси</t>
  </si>
  <si>
    <t>Краткий баланс АО "Узбекистон темир йуллари" за 1 полугодие 2017 года</t>
  </si>
  <si>
    <r>
      <t>                   </t>
    </r>
    <r>
      <rPr>
        <b/>
        <sz val="10.5"/>
        <color rgb="FF666666"/>
        <rFont val="Times New Roman"/>
        <family val="1"/>
        <charset val="204"/>
      </rPr>
      <t>Наименование показателя</t>
    </r>
    <r>
      <rPr>
        <sz val="10.5"/>
        <color rgb="FF666666"/>
        <rFont val="Times New Roman"/>
        <family val="1"/>
        <charset val="204"/>
      </rPr>
      <t>                                                     </t>
    </r>
  </si>
  <si>
    <r>
      <t xml:space="preserve">     </t>
    </r>
    <r>
      <rPr>
        <b/>
        <sz val="10.5"/>
        <color rgb="FF666666"/>
        <rFont val="Times New Roman"/>
        <family val="1"/>
        <charset val="204"/>
      </rPr>
      <t>основная деятельность</t>
    </r>
  </si>
  <si>
    <r>
      <t>1. Долгосрочные активы</t>
    </r>
    <r>
      <rPr>
        <sz val="10.5"/>
        <color rgb="FF666666"/>
        <rFont val="Times New Roman"/>
        <family val="1"/>
        <charset val="204"/>
      </rPr>
      <t>                                                                       </t>
    </r>
  </si>
  <si>
    <t>Основные средства (первоначальная стоимость)                                   </t>
  </si>
  <si>
    <t>Сумма износа                                                                                               </t>
  </si>
  <si>
    <t>Основные средства (остаточная стоимость)                                             </t>
  </si>
  <si>
    <t>Нематериальные активы (остаточная стоимость)                                              </t>
  </si>
  <si>
    <t>Капитальные вложения                                                                              </t>
  </si>
  <si>
    <t>Прочие долгосрочные активы                                                                        </t>
  </si>
  <si>
    <r>
      <t>2.Текущие активы</t>
    </r>
    <r>
      <rPr>
        <sz val="10.5"/>
        <color rgb="FF666666"/>
        <rFont val="Times New Roman"/>
        <family val="1"/>
        <charset val="204"/>
      </rPr>
      <t>                                                                                         </t>
    </r>
  </si>
  <si>
    <t>Производственные запасы                                                                             </t>
  </si>
  <si>
    <t>Расходы будущих периодов                                                                          </t>
  </si>
  <si>
    <t>Денежные средства                                                                                           </t>
  </si>
  <si>
    <t>Прочие текущие активы                                                                                     </t>
  </si>
  <si>
    <t>Дебиторы, всего                                                                                                </t>
  </si>
  <si>
    <t>в том числе:</t>
  </si>
  <si>
    <t>расчеты с покупателями и заказчиками                                                         </t>
  </si>
  <si>
    <t>авансовые платежи в бюджет                                                                           </t>
  </si>
  <si>
    <t>Всего по активу баланса                                                                               </t>
  </si>
  <si>
    <r>
      <t>1.Источники собственных средств </t>
    </r>
    <r>
      <rPr>
        <sz val="10.5"/>
        <color rgb="FF666666"/>
        <rFont val="Times New Roman"/>
        <family val="1"/>
        <charset val="204"/>
      </rPr>
      <t>                                                              </t>
    </r>
  </si>
  <si>
    <t>Уставный капитал                                                                                             </t>
  </si>
  <si>
    <t>Резервный капитал                                                                                        </t>
  </si>
  <si>
    <t>распределенная прибыль</t>
  </si>
  <si>
    <t>прочие источники                                                                              </t>
  </si>
  <si>
    <r>
      <t>2. Обязательства</t>
    </r>
    <r>
      <rPr>
        <sz val="10.5"/>
        <color rgb="FF666666"/>
        <rFont val="Times New Roman"/>
        <family val="1"/>
        <charset val="204"/>
      </rPr>
      <t>                                                                                            </t>
    </r>
  </si>
  <si>
    <t>Долгосрочные кредиты банка и займы                                                        </t>
  </si>
  <si>
    <t>Прочие обязательства                                                                                         </t>
  </si>
  <si>
    <t>Кредиторская задолженность, всего                                                               </t>
  </si>
  <si>
    <t>поставщики и подрядчики                                                                                 </t>
  </si>
  <si>
    <t>задолженность по бюджету                                                                                 </t>
  </si>
  <si>
    <t>Всего по пассиву баланса                                                                               </t>
  </si>
  <si>
    <r>
      <t xml:space="preserve">  Отчет о финансовых результатах по АО "Узбекистон темир йуллари" за </t>
    </r>
    <r>
      <rPr>
        <b/>
        <sz val="10"/>
        <rFont val="Times New Roman"/>
        <family val="1"/>
        <charset val="204"/>
      </rPr>
      <t>1 полугодие 2017 года</t>
    </r>
  </si>
  <si>
    <t xml:space="preserve">                                                                                                                                                          тысяч сум</t>
  </si>
  <si>
    <r>
      <t> </t>
    </r>
    <r>
      <rPr>
        <b/>
        <sz val="10.5"/>
        <color rgb="FF666666"/>
        <rFont val="Times New Roman"/>
        <family val="1"/>
        <charset val="204"/>
      </rPr>
      <t>Наименование показателя</t>
    </r>
  </si>
  <si>
    <t>основная деятельность</t>
  </si>
  <si>
    <t>Чистая выручка от реализации продукции, работ и услуг (без НДС)</t>
  </si>
  <si>
    <t>Производственная себестоимость                                                                           </t>
  </si>
  <si>
    <t>Валовая прибыль                                                                                                          </t>
  </si>
  <si>
    <t>Расходы периода                                                                                                          </t>
  </si>
  <si>
    <t>Прочие операционные доходы                                                                                       </t>
  </si>
  <si>
    <t>Прибыль от основной деятельности                                                                            </t>
  </si>
  <si>
    <t>Расходы по финансовой деятельности                                                                         </t>
  </si>
  <si>
    <t>Доходы от финансовой деятельности                                                                           </t>
  </si>
  <si>
    <t>Прибыль до уплаты налога                                                                                           </t>
  </si>
  <si>
    <t>Чрезвычайные прибыли и убытки                                                                                                  </t>
  </si>
  <si>
    <t>Налог на прибыль                                                                                                              </t>
  </si>
  <si>
    <t>Прочие отчисления от прибыли                                                                                     </t>
  </si>
  <si>
    <t>Чистая прибыль компании                                                                                            </t>
  </si>
  <si>
    <t xml:space="preserve">                                                                           тысяч сум</t>
  </si>
  <si>
    <r>
      <t>                                                          </t>
    </r>
    <r>
      <rPr>
        <b/>
        <sz val="10.5"/>
        <color rgb="FF666666"/>
        <rFont val="Times New Roman"/>
        <family val="1"/>
        <charset val="204"/>
      </rPr>
      <t>ПАССИВ</t>
    </r>
  </si>
  <si>
    <r>
      <t>                                                  </t>
    </r>
    <r>
      <rPr>
        <b/>
        <sz val="10.5"/>
        <color rgb="FF666666"/>
        <rFont val="Times New Roman"/>
        <family val="1"/>
        <charset val="204"/>
      </rPr>
      <t>Актив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</si>
</sst>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666666"/>
      <name val="Times New Roman"/>
      <family val="1"/>
      <charset val="204"/>
    </font>
    <font>
      <b/>
      <sz val="10.5"/>
      <color rgb="FF666666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333333"/>
      <name val="Arial"/>
      <family val="2"/>
      <charset val="204"/>
    </font>
    <font>
      <sz val="14"/>
      <color rgb="FFAC2523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EDDE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3" fontId="1" fillId="2" borderId="0" xfId="0" applyNumberFormat="1" applyFont="1" applyFill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 indent="1"/>
    </xf>
    <xf numFmtId="3" fontId="1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topLeftCell="A16" workbookViewId="0">
      <selection sqref="A1:B62"/>
    </sheetView>
  </sheetViews>
  <sheetFormatPr defaultColWidth="9.109375" defaultRowHeight="13.8" x14ac:dyDescent="0.25"/>
  <cols>
    <col min="1" max="1" width="51" style="1" customWidth="1"/>
    <col min="2" max="2" width="27.44140625" style="1" customWidth="1"/>
    <col min="3" max="16384" width="9.109375" style="1"/>
  </cols>
  <sheetData>
    <row r="1" spans="1:3" x14ac:dyDescent="0.25">
      <c r="A1" s="19" t="s">
        <v>0</v>
      </c>
      <c r="B1" s="19"/>
    </row>
    <row r="2" spans="1:3" x14ac:dyDescent="0.25">
      <c r="A2" s="19" t="s">
        <v>1</v>
      </c>
      <c r="B2" s="19"/>
    </row>
    <row r="3" spans="1:3" hidden="1" x14ac:dyDescent="0.25">
      <c r="A3" s="19"/>
      <c r="B3" s="19"/>
    </row>
    <row r="4" spans="1:3" ht="12.75" customHeight="1" x14ac:dyDescent="0.25"/>
    <row r="5" spans="1:3" x14ac:dyDescent="0.25">
      <c r="B5" s="2" t="s">
        <v>2</v>
      </c>
    </row>
    <row r="6" spans="1:3" x14ac:dyDescent="0.25">
      <c r="A6" s="3" t="s">
        <v>3</v>
      </c>
      <c r="B6" s="4" t="s">
        <v>4</v>
      </c>
      <c r="C6" s="5"/>
    </row>
    <row r="7" spans="1:3" x14ac:dyDescent="0.25">
      <c r="A7" s="6" t="s">
        <v>5</v>
      </c>
      <c r="B7" s="7" t="s">
        <v>6</v>
      </c>
      <c r="C7" s="5"/>
    </row>
    <row r="8" spans="1:3" x14ac:dyDescent="0.25">
      <c r="A8" s="8"/>
      <c r="B8" s="8"/>
      <c r="C8" s="5"/>
    </row>
    <row r="9" spans="1:3" x14ac:dyDescent="0.25">
      <c r="A9" s="22" t="s">
        <v>7</v>
      </c>
      <c r="B9" s="23"/>
      <c r="C9" s="5"/>
    </row>
    <row r="10" spans="1:3" x14ac:dyDescent="0.25">
      <c r="A10" s="9" t="s">
        <v>8</v>
      </c>
      <c r="B10" s="10">
        <f>B13+B14+B15+B16</f>
        <v>11195178476</v>
      </c>
      <c r="C10" s="5"/>
    </row>
    <row r="11" spans="1:3" x14ac:dyDescent="0.25">
      <c r="A11" s="11" t="s">
        <v>9</v>
      </c>
      <c r="B11" s="12">
        <v>13056620251</v>
      </c>
      <c r="C11" s="5"/>
    </row>
    <row r="12" spans="1:3" x14ac:dyDescent="0.25">
      <c r="A12" s="11" t="s">
        <v>10</v>
      </c>
      <c r="B12" s="12">
        <v>3945211086</v>
      </c>
      <c r="C12" s="5"/>
    </row>
    <row r="13" spans="1:3" x14ac:dyDescent="0.25">
      <c r="A13" s="11" t="s">
        <v>11</v>
      </c>
      <c r="B13" s="12">
        <v>9111409165</v>
      </c>
      <c r="C13" s="5"/>
    </row>
    <row r="14" spans="1:3" x14ac:dyDescent="0.25">
      <c r="A14" s="11" t="s">
        <v>12</v>
      </c>
      <c r="B14" s="12">
        <v>526894</v>
      </c>
      <c r="C14" s="5"/>
    </row>
    <row r="15" spans="1:3" x14ac:dyDescent="0.25">
      <c r="A15" s="11" t="s">
        <v>13</v>
      </c>
      <c r="B15" s="12">
        <v>1783170063</v>
      </c>
      <c r="C15" s="5"/>
    </row>
    <row r="16" spans="1:3" x14ac:dyDescent="0.25">
      <c r="A16" s="11" t="s">
        <v>14</v>
      </c>
      <c r="B16" s="12">
        <v>300072354</v>
      </c>
      <c r="C16" s="5"/>
    </row>
    <row r="17" spans="1:3" x14ac:dyDescent="0.25">
      <c r="A17" s="9" t="s">
        <v>15</v>
      </c>
      <c r="B17" s="10">
        <f>B18+B19+B20+B21+B22</f>
        <v>4234880927</v>
      </c>
      <c r="C17" s="5"/>
    </row>
    <row r="18" spans="1:3" x14ac:dyDescent="0.25">
      <c r="A18" s="11" t="s">
        <v>16</v>
      </c>
      <c r="B18" s="12">
        <v>807974274</v>
      </c>
      <c r="C18" s="5"/>
    </row>
    <row r="19" spans="1:3" x14ac:dyDescent="0.25">
      <c r="A19" s="11" t="s">
        <v>17</v>
      </c>
      <c r="B19" s="12">
        <v>2439824162</v>
      </c>
      <c r="C19" s="5"/>
    </row>
    <row r="20" spans="1:3" x14ac:dyDescent="0.25">
      <c r="A20" s="11" t="s">
        <v>18</v>
      </c>
      <c r="B20" s="12">
        <v>198395625</v>
      </c>
      <c r="C20" s="5"/>
    </row>
    <row r="21" spans="1:3" x14ac:dyDescent="0.25">
      <c r="A21" s="11" t="s">
        <v>19</v>
      </c>
      <c r="B21" s="12">
        <v>118290042</v>
      </c>
      <c r="C21" s="5"/>
    </row>
    <row r="22" spans="1:3" x14ac:dyDescent="0.25">
      <c r="A22" s="11" t="s">
        <v>20</v>
      </c>
      <c r="B22" s="12">
        <v>670396824</v>
      </c>
      <c r="C22" s="5"/>
    </row>
    <row r="23" spans="1:3" x14ac:dyDescent="0.25">
      <c r="A23" s="11" t="s">
        <v>21</v>
      </c>
      <c r="B23" s="12"/>
      <c r="C23" s="5"/>
    </row>
    <row r="24" spans="1:3" x14ac:dyDescent="0.25">
      <c r="A24" s="11" t="s">
        <v>22</v>
      </c>
      <c r="B24" s="12">
        <v>179194017</v>
      </c>
      <c r="C24" s="5"/>
    </row>
    <row r="25" spans="1:3" x14ac:dyDescent="0.25">
      <c r="A25" s="11" t="s">
        <v>23</v>
      </c>
      <c r="B25" s="12">
        <v>8801153</v>
      </c>
      <c r="C25" s="5"/>
    </row>
    <row r="26" spans="1:3" x14ac:dyDescent="0.25">
      <c r="A26" s="9" t="s">
        <v>24</v>
      </c>
      <c r="B26" s="10">
        <f>B10+B17</f>
        <v>15430059403</v>
      </c>
      <c r="C26" s="5"/>
    </row>
    <row r="27" spans="1:3" x14ac:dyDescent="0.25">
      <c r="A27" s="9"/>
      <c r="B27" s="9"/>
      <c r="C27" s="5"/>
    </row>
    <row r="28" spans="1:3" x14ac:dyDescent="0.25">
      <c r="A28" s="22" t="s">
        <v>25</v>
      </c>
      <c r="B28" s="23"/>
      <c r="C28" s="5"/>
    </row>
    <row r="29" spans="1:3" x14ac:dyDescent="0.25">
      <c r="A29" s="9" t="s">
        <v>26</v>
      </c>
      <c r="B29" s="10">
        <f>B30+B31+B32+B33</f>
        <v>8644944914</v>
      </c>
      <c r="C29" s="5"/>
    </row>
    <row r="30" spans="1:3" x14ac:dyDescent="0.25">
      <c r="A30" s="11" t="s">
        <v>27</v>
      </c>
      <c r="B30" s="12">
        <v>614384306</v>
      </c>
      <c r="C30" s="5"/>
    </row>
    <row r="31" spans="1:3" x14ac:dyDescent="0.25">
      <c r="A31" s="11" t="s">
        <v>28</v>
      </c>
      <c r="B31" s="12">
        <v>6480827061</v>
      </c>
      <c r="C31" s="5"/>
    </row>
    <row r="32" spans="1:3" x14ac:dyDescent="0.25">
      <c r="A32" s="11" t="s">
        <v>29</v>
      </c>
      <c r="B32" s="12">
        <v>344928794</v>
      </c>
      <c r="C32" s="5"/>
    </row>
    <row r="33" spans="1:3" x14ac:dyDescent="0.25">
      <c r="A33" s="11" t="s">
        <v>30</v>
      </c>
      <c r="B33" s="12">
        <v>1204804753</v>
      </c>
      <c r="C33" s="5"/>
    </row>
    <row r="34" spans="1:3" x14ac:dyDescent="0.25">
      <c r="A34" s="9" t="s">
        <v>31</v>
      </c>
      <c r="B34" s="10">
        <f>B35+B36+B37</f>
        <v>6785114489</v>
      </c>
      <c r="C34" s="5"/>
    </row>
    <row r="35" spans="1:3" x14ac:dyDescent="0.25">
      <c r="A35" s="11" t="s">
        <v>32</v>
      </c>
      <c r="B35" s="12">
        <v>5927142095</v>
      </c>
      <c r="C35" s="5"/>
    </row>
    <row r="36" spans="1:3" x14ac:dyDescent="0.25">
      <c r="A36" s="11" t="s">
        <v>33</v>
      </c>
      <c r="B36" s="12">
        <v>10091394</v>
      </c>
      <c r="C36" s="5"/>
    </row>
    <row r="37" spans="1:3" x14ac:dyDescent="0.25">
      <c r="A37" s="11" t="s">
        <v>34</v>
      </c>
      <c r="B37" s="12">
        <v>847881000</v>
      </c>
      <c r="C37" s="5"/>
    </row>
    <row r="38" spans="1:3" x14ac:dyDescent="0.25">
      <c r="A38" s="11" t="s">
        <v>21</v>
      </c>
      <c r="B38" s="12"/>
      <c r="C38" s="5"/>
    </row>
    <row r="39" spans="1:3" x14ac:dyDescent="0.25">
      <c r="A39" s="11" t="s">
        <v>35</v>
      </c>
      <c r="B39" s="12">
        <v>250590908</v>
      </c>
      <c r="C39" s="5"/>
    </row>
    <row r="40" spans="1:3" x14ac:dyDescent="0.25">
      <c r="A40" s="11" t="s">
        <v>36</v>
      </c>
      <c r="B40" s="12">
        <v>40718997</v>
      </c>
      <c r="C40" s="5"/>
    </row>
    <row r="41" spans="1:3" x14ac:dyDescent="0.25">
      <c r="A41" s="9" t="s">
        <v>37</v>
      </c>
      <c r="B41" s="10">
        <f>B29+B34</f>
        <v>15430059403</v>
      </c>
      <c r="C41" s="5"/>
    </row>
    <row r="42" spans="1:3" x14ac:dyDescent="0.25">
      <c r="A42" s="13"/>
      <c r="B42" s="13"/>
    </row>
    <row r="43" spans="1:3" x14ac:dyDescent="0.25">
      <c r="A43" s="19" t="s">
        <v>0</v>
      </c>
      <c r="B43" s="19"/>
      <c r="C43" s="14"/>
    </row>
    <row r="44" spans="1:3" ht="24.75" customHeight="1" x14ac:dyDescent="0.25">
      <c r="A44" s="18" t="s">
        <v>38</v>
      </c>
      <c r="B44" s="18"/>
      <c r="C44" s="14"/>
    </row>
    <row r="45" spans="1:3" ht="12.75" hidden="1" customHeight="1" x14ac:dyDescent="0.25">
      <c r="A45" s="19"/>
      <c r="B45" s="19"/>
      <c r="C45" s="14"/>
    </row>
    <row r="46" spans="1:3" x14ac:dyDescent="0.25">
      <c r="A46" s="13"/>
      <c r="B46" s="15"/>
    </row>
    <row r="47" spans="1:3" x14ac:dyDescent="0.25">
      <c r="A47" s="13"/>
      <c r="B47" s="2" t="s">
        <v>2</v>
      </c>
    </row>
    <row r="48" spans="1:3" ht="13.5" customHeight="1" x14ac:dyDescent="0.25">
      <c r="A48" s="4" t="s">
        <v>3</v>
      </c>
      <c r="B48" s="20" t="s">
        <v>39</v>
      </c>
    </row>
    <row r="49" spans="1:2" x14ac:dyDescent="0.25">
      <c r="A49" s="7" t="s">
        <v>5</v>
      </c>
      <c r="B49" s="21"/>
    </row>
    <row r="50" spans="1:2" ht="27.6" x14ac:dyDescent="0.25">
      <c r="A50" s="16" t="s">
        <v>40</v>
      </c>
      <c r="B50" s="12">
        <v>2062793894</v>
      </c>
    </row>
    <row r="51" spans="1:2" x14ac:dyDescent="0.25">
      <c r="A51" s="11" t="s">
        <v>41</v>
      </c>
      <c r="B51" s="12">
        <v>1413833443</v>
      </c>
    </row>
    <row r="52" spans="1:2" ht="27.6" x14ac:dyDescent="0.25">
      <c r="A52" s="17" t="s">
        <v>42</v>
      </c>
      <c r="B52" s="10">
        <f>B50-B51</f>
        <v>648960451</v>
      </c>
    </row>
    <row r="53" spans="1:2" x14ac:dyDescent="0.25">
      <c r="A53" s="11" t="s">
        <v>43</v>
      </c>
      <c r="B53" s="12">
        <v>337213324</v>
      </c>
    </row>
    <row r="54" spans="1:2" x14ac:dyDescent="0.25">
      <c r="A54" s="11" t="s">
        <v>44</v>
      </c>
      <c r="B54" s="12">
        <v>88277232</v>
      </c>
    </row>
    <row r="55" spans="1:2" x14ac:dyDescent="0.25">
      <c r="A55" s="9" t="s">
        <v>45</v>
      </c>
      <c r="B55" s="10">
        <f>B52-B53+B54</f>
        <v>400024359</v>
      </c>
    </row>
    <row r="56" spans="1:2" x14ac:dyDescent="0.25">
      <c r="A56" s="11" t="s">
        <v>46</v>
      </c>
      <c r="B56" s="12">
        <v>299000576</v>
      </c>
    </row>
    <row r="57" spans="1:2" x14ac:dyDescent="0.25">
      <c r="A57" s="11" t="s">
        <v>47</v>
      </c>
      <c r="B57" s="12">
        <v>233127682</v>
      </c>
    </row>
    <row r="58" spans="1:2" x14ac:dyDescent="0.25">
      <c r="A58" s="9" t="s">
        <v>48</v>
      </c>
      <c r="B58" s="10">
        <f>B55-B56+B57</f>
        <v>334151465</v>
      </c>
    </row>
    <row r="59" spans="1:2" x14ac:dyDescent="0.25">
      <c r="A59" s="11" t="s">
        <v>49</v>
      </c>
      <c r="B59" s="12">
        <v>0</v>
      </c>
    </row>
    <row r="60" spans="1:2" x14ac:dyDescent="0.25">
      <c r="A60" s="11" t="s">
        <v>50</v>
      </c>
      <c r="B60" s="12">
        <v>9717680</v>
      </c>
    </row>
    <row r="61" spans="1:2" x14ac:dyDescent="0.25">
      <c r="A61" s="11" t="s">
        <v>51</v>
      </c>
      <c r="B61" s="12">
        <v>25554620</v>
      </c>
    </row>
    <row r="62" spans="1:2" x14ac:dyDescent="0.25">
      <c r="A62" s="9" t="s">
        <v>52</v>
      </c>
      <c r="B62" s="10">
        <f>B58-B60-B61</f>
        <v>298879165</v>
      </c>
    </row>
  </sheetData>
  <mergeCells count="9">
    <mergeCell ref="A44:B44"/>
    <mergeCell ref="A45:B45"/>
    <mergeCell ref="B48:B49"/>
    <mergeCell ref="A1:B1"/>
    <mergeCell ref="A2:B2"/>
    <mergeCell ref="A3:B3"/>
    <mergeCell ref="A9:B9"/>
    <mergeCell ref="A28:B28"/>
    <mergeCell ref="A43:B43"/>
  </mergeCells>
  <pageMargins left="1.37" right="0.2" top="0.39370078740157483" bottom="0.39370078740157483" header="0.51181102362204722" footer="0.51181102362204722"/>
  <pageSetup paperSize="9" scale="94" orientation="portrait" r:id="rId1"/>
  <headerFooter alignWithMargins="0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10" workbookViewId="0">
      <selection activeCell="E16" sqref="E16"/>
    </sheetView>
  </sheetViews>
  <sheetFormatPr defaultRowHeight="13.2" x14ac:dyDescent="0.25"/>
  <cols>
    <col min="1" max="1" width="66.33203125" customWidth="1"/>
    <col min="2" max="2" width="31.33203125" customWidth="1"/>
  </cols>
  <sheetData>
    <row r="1" spans="1:2" ht="18" x14ac:dyDescent="0.25">
      <c r="A1" s="40" t="s">
        <v>53</v>
      </c>
      <c r="B1" s="40"/>
    </row>
    <row r="2" spans="1:2" x14ac:dyDescent="0.25">
      <c r="A2" s="39" t="s">
        <v>102</v>
      </c>
      <c r="B2" s="39"/>
    </row>
    <row r="3" spans="1:2" ht="27.6" x14ac:dyDescent="0.25">
      <c r="A3" s="24" t="s">
        <v>54</v>
      </c>
      <c r="B3" s="25" t="s">
        <v>55</v>
      </c>
    </row>
    <row r="4" spans="1:2" ht="13.8" x14ac:dyDescent="0.25">
      <c r="A4" s="35" t="s">
        <v>104</v>
      </c>
      <c r="B4" s="35"/>
    </row>
    <row r="5" spans="1:2" ht="27.6" x14ac:dyDescent="0.25">
      <c r="A5" s="27" t="s">
        <v>56</v>
      </c>
      <c r="B5" s="28">
        <v>11195178476</v>
      </c>
    </row>
    <row r="6" spans="1:2" ht="13.8" x14ac:dyDescent="0.25">
      <c r="A6" s="26" t="s">
        <v>57</v>
      </c>
      <c r="B6" s="29">
        <v>13056620251</v>
      </c>
    </row>
    <row r="7" spans="1:2" ht="27.6" x14ac:dyDescent="0.25">
      <c r="A7" s="24" t="s">
        <v>58</v>
      </c>
      <c r="B7" s="30">
        <v>3945211086</v>
      </c>
    </row>
    <row r="8" spans="1:2" ht="27.6" x14ac:dyDescent="0.25">
      <c r="A8" s="26" t="s">
        <v>59</v>
      </c>
      <c r="B8" s="29">
        <v>9111409165</v>
      </c>
    </row>
    <row r="9" spans="1:2" ht="27.6" x14ac:dyDescent="0.25">
      <c r="A9" s="24" t="s">
        <v>60</v>
      </c>
      <c r="B9" s="30">
        <v>526894</v>
      </c>
    </row>
    <row r="10" spans="1:2" ht="27.6" x14ac:dyDescent="0.25">
      <c r="A10" s="26" t="s">
        <v>61</v>
      </c>
      <c r="B10" s="29">
        <v>1783170063</v>
      </c>
    </row>
    <row r="11" spans="1:2" ht="27.6" x14ac:dyDescent="0.25">
      <c r="A11" s="24" t="s">
        <v>62</v>
      </c>
      <c r="B11" s="30">
        <v>300072354</v>
      </c>
    </row>
    <row r="12" spans="1:2" ht="27.6" x14ac:dyDescent="0.25">
      <c r="A12" s="31" t="s">
        <v>63</v>
      </c>
      <c r="B12" s="32">
        <v>4234880927</v>
      </c>
    </row>
    <row r="13" spans="1:2" ht="27.6" x14ac:dyDescent="0.25">
      <c r="A13" s="24" t="s">
        <v>64</v>
      </c>
      <c r="B13" s="30">
        <v>807974274</v>
      </c>
    </row>
    <row r="14" spans="1:2" ht="27.6" x14ac:dyDescent="0.25">
      <c r="A14" s="26" t="s">
        <v>65</v>
      </c>
      <c r="B14" s="29">
        <v>2439824162</v>
      </c>
    </row>
    <row r="15" spans="1:2" ht="27.6" x14ac:dyDescent="0.25">
      <c r="A15" s="24" t="s">
        <v>66</v>
      </c>
      <c r="B15" s="30">
        <v>198395625</v>
      </c>
    </row>
    <row r="16" spans="1:2" ht="27.6" x14ac:dyDescent="0.25">
      <c r="A16" s="26" t="s">
        <v>67</v>
      </c>
      <c r="B16" s="29">
        <v>118290042</v>
      </c>
    </row>
    <row r="17" spans="1:2" ht="27.6" x14ac:dyDescent="0.25">
      <c r="A17" s="24" t="s">
        <v>68</v>
      </c>
      <c r="B17" s="30">
        <v>670396824</v>
      </c>
    </row>
    <row r="18" spans="1:2" ht="13.8" x14ac:dyDescent="0.25">
      <c r="A18" s="26" t="s">
        <v>69</v>
      </c>
      <c r="B18" s="33"/>
    </row>
    <row r="19" spans="1:2" ht="27.6" x14ac:dyDescent="0.25">
      <c r="A19" s="24" t="s">
        <v>70</v>
      </c>
      <c r="B19" s="30">
        <v>179194017</v>
      </c>
    </row>
    <row r="20" spans="1:2" ht="27.6" x14ac:dyDescent="0.25">
      <c r="A20" s="26" t="s">
        <v>71</v>
      </c>
      <c r="B20" s="29">
        <v>8801153</v>
      </c>
    </row>
    <row r="21" spans="1:2" ht="27.6" x14ac:dyDescent="0.25">
      <c r="A21" s="24" t="s">
        <v>72</v>
      </c>
      <c r="B21" s="28">
        <v>15430059403</v>
      </c>
    </row>
    <row r="22" spans="1:2" ht="13.8" x14ac:dyDescent="0.25">
      <c r="A22" s="35" t="s">
        <v>103</v>
      </c>
      <c r="B22" s="35"/>
    </row>
    <row r="23" spans="1:2" ht="27.6" x14ac:dyDescent="0.25">
      <c r="A23" s="27" t="s">
        <v>73</v>
      </c>
      <c r="B23" s="28">
        <v>8644944914</v>
      </c>
    </row>
    <row r="24" spans="1:2" ht="27.6" x14ac:dyDescent="0.25">
      <c r="A24" s="26" t="s">
        <v>74</v>
      </c>
      <c r="B24" s="29">
        <v>614384306</v>
      </c>
    </row>
    <row r="25" spans="1:2" ht="27.6" x14ac:dyDescent="0.25">
      <c r="A25" s="24" t="s">
        <v>75</v>
      </c>
      <c r="B25" s="30">
        <v>6480827061</v>
      </c>
    </row>
    <row r="26" spans="1:2" ht="13.8" x14ac:dyDescent="0.25">
      <c r="A26" s="26" t="s">
        <v>76</v>
      </c>
      <c r="B26" s="29">
        <v>344928794</v>
      </c>
    </row>
    <row r="27" spans="1:2" ht="13.8" x14ac:dyDescent="0.25">
      <c r="A27" s="24" t="s">
        <v>77</v>
      </c>
      <c r="B27" s="30">
        <v>1204804753</v>
      </c>
    </row>
    <row r="28" spans="1:2" ht="27.6" x14ac:dyDescent="0.25">
      <c r="A28" s="31" t="s">
        <v>78</v>
      </c>
      <c r="B28" s="32">
        <v>6785114489</v>
      </c>
    </row>
    <row r="29" spans="1:2" ht="27.6" x14ac:dyDescent="0.25">
      <c r="A29" s="24" t="s">
        <v>79</v>
      </c>
      <c r="B29" s="30">
        <v>5927142095</v>
      </c>
    </row>
    <row r="30" spans="1:2" ht="27.6" x14ac:dyDescent="0.25">
      <c r="A30" s="26" t="s">
        <v>80</v>
      </c>
      <c r="B30" s="29">
        <v>10091394</v>
      </c>
    </row>
    <row r="31" spans="1:2" ht="27.6" x14ac:dyDescent="0.25">
      <c r="A31" s="24" t="s">
        <v>81</v>
      </c>
      <c r="B31" s="30">
        <v>847881000</v>
      </c>
    </row>
    <row r="32" spans="1:2" ht="13.8" x14ac:dyDescent="0.25">
      <c r="A32" s="26" t="s">
        <v>69</v>
      </c>
      <c r="B32" s="33"/>
    </row>
    <row r="33" spans="1:2" ht="27.6" x14ac:dyDescent="0.25">
      <c r="A33" s="24" t="s">
        <v>82</v>
      </c>
      <c r="B33" s="30">
        <v>250590908</v>
      </c>
    </row>
    <row r="34" spans="1:2" ht="27.6" x14ac:dyDescent="0.25">
      <c r="A34" s="26" t="s">
        <v>83</v>
      </c>
      <c r="B34" s="29">
        <v>40718997</v>
      </c>
    </row>
    <row r="35" spans="1:2" ht="27.6" x14ac:dyDescent="0.25">
      <c r="A35" s="24" t="s">
        <v>84</v>
      </c>
      <c r="B35" s="28">
        <v>15430059403</v>
      </c>
    </row>
    <row r="36" spans="1:2" ht="33.6" customHeight="1" x14ac:dyDescent="0.25">
      <c r="A36" s="36" t="s">
        <v>85</v>
      </c>
      <c r="B36" s="36"/>
    </row>
    <row r="37" spans="1:2" ht="13.8" x14ac:dyDescent="0.25">
      <c r="A37" s="37" t="s">
        <v>86</v>
      </c>
      <c r="B37" s="37"/>
    </row>
    <row r="38" spans="1:2" ht="13.8" x14ac:dyDescent="0.25">
      <c r="A38" s="26" t="s">
        <v>87</v>
      </c>
      <c r="B38" s="34" t="s">
        <v>88</v>
      </c>
    </row>
    <row r="39" spans="1:2" ht="23.4" customHeight="1" x14ac:dyDescent="0.25">
      <c r="A39" s="24" t="s">
        <v>89</v>
      </c>
      <c r="B39" s="30">
        <v>2062793894</v>
      </c>
    </row>
    <row r="40" spans="1:2" ht="27.6" x14ac:dyDescent="0.25">
      <c r="A40" s="26" t="s">
        <v>90</v>
      </c>
      <c r="B40" s="29">
        <v>1413833443</v>
      </c>
    </row>
    <row r="41" spans="1:2" ht="27.6" x14ac:dyDescent="0.25">
      <c r="A41" s="24" t="s">
        <v>91</v>
      </c>
      <c r="B41" s="28">
        <v>648960451</v>
      </c>
    </row>
    <row r="42" spans="1:2" ht="27.6" x14ac:dyDescent="0.25">
      <c r="A42" s="26" t="s">
        <v>92</v>
      </c>
      <c r="B42" s="29">
        <v>337213324</v>
      </c>
    </row>
    <row r="43" spans="1:2" ht="27.6" x14ac:dyDescent="0.25">
      <c r="A43" s="24" t="s">
        <v>93</v>
      </c>
      <c r="B43" s="30">
        <v>88277232</v>
      </c>
    </row>
    <row r="44" spans="1:2" ht="27.6" x14ac:dyDescent="0.25">
      <c r="A44" s="26" t="s">
        <v>94</v>
      </c>
      <c r="B44" s="32">
        <v>400024359</v>
      </c>
    </row>
    <row r="45" spans="1:2" ht="27.6" x14ac:dyDescent="0.25">
      <c r="A45" s="24" t="s">
        <v>95</v>
      </c>
      <c r="B45" s="30">
        <v>299000576</v>
      </c>
    </row>
    <row r="46" spans="1:2" ht="27.6" x14ac:dyDescent="0.25">
      <c r="A46" s="26" t="s">
        <v>96</v>
      </c>
      <c r="B46" s="29">
        <v>233127682</v>
      </c>
    </row>
    <row r="47" spans="1:2" ht="27.6" x14ac:dyDescent="0.25">
      <c r="A47" s="24" t="s">
        <v>97</v>
      </c>
      <c r="B47" s="28">
        <v>334151465</v>
      </c>
    </row>
    <row r="48" spans="1:2" ht="27.6" x14ac:dyDescent="0.25">
      <c r="A48" s="26" t="s">
        <v>98</v>
      </c>
      <c r="B48" s="33">
        <v>0</v>
      </c>
    </row>
    <row r="49" spans="1:2" ht="27.6" x14ac:dyDescent="0.25">
      <c r="A49" s="24" t="s">
        <v>99</v>
      </c>
      <c r="B49" s="30">
        <v>9717680</v>
      </c>
    </row>
    <row r="50" spans="1:2" ht="27.6" x14ac:dyDescent="0.25">
      <c r="A50" s="26" t="s">
        <v>100</v>
      </c>
      <c r="B50" s="29">
        <v>25554620</v>
      </c>
    </row>
    <row r="51" spans="1:2" ht="27.6" x14ac:dyDescent="0.25">
      <c r="A51" s="24" t="s">
        <v>101</v>
      </c>
      <c r="B51" s="28">
        <v>298879165</v>
      </c>
    </row>
    <row r="52" spans="1:2" ht="15" x14ac:dyDescent="0.25">
      <c r="A52" s="38"/>
    </row>
  </sheetData>
  <mergeCells count="6">
    <mergeCell ref="A4:B4"/>
    <mergeCell ref="A22:B22"/>
    <mergeCell ref="A36:B36"/>
    <mergeCell ref="A37:B37"/>
    <mergeCell ref="A2:B2"/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 за 1пол 2017 (узб)</vt:lpstr>
      <vt:lpstr>баланс 20017 -1 рус</vt:lpstr>
      <vt:lpstr>'осн за 1пол 2017 (узб)'!Область_печати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Windows7</cp:lastModifiedBy>
  <dcterms:created xsi:type="dcterms:W3CDTF">2017-08-14T12:05:32Z</dcterms:created>
  <dcterms:modified xsi:type="dcterms:W3CDTF">2017-08-15T05:26:18Z</dcterms:modified>
</cp:coreProperties>
</file>