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-c\Desktop\"/>
    </mc:Choice>
  </mc:AlternateContent>
  <xr:revisionPtr revIDLastSave="0" documentId="13_ncr:1_{BF09D327-59ED-4594-8FC1-F9B301B8B7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ус " sheetId="1" r:id="rId1"/>
    <sheet name="Uzb" sheetId="2" r:id="rId2"/>
    <sheet name="E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/>
  <c r="D15" i="3" l="1"/>
  <c r="C15" i="3"/>
  <c r="D14" i="3"/>
  <c r="C14" i="3"/>
  <c r="D9" i="3"/>
  <c r="C9" i="3"/>
  <c r="D8" i="3"/>
  <c r="C8" i="3"/>
  <c r="D7" i="3"/>
  <c r="C7" i="3"/>
  <c r="D6" i="3"/>
  <c r="C6" i="3"/>
  <c r="D5" i="3"/>
  <c r="C5" i="3"/>
  <c r="D4" i="3"/>
  <c r="C4" i="3"/>
  <c r="D16" i="2"/>
  <c r="C16" i="2"/>
  <c r="D15" i="2"/>
  <c r="C15" i="2"/>
  <c r="D10" i="2"/>
  <c r="C10" i="2"/>
  <c r="D9" i="2"/>
  <c r="C9" i="2"/>
  <c r="D8" i="2"/>
  <c r="C8" i="2"/>
  <c r="D7" i="2"/>
  <c r="C7" i="2"/>
  <c r="D6" i="2"/>
  <c r="C6" i="2"/>
  <c r="D5" i="2"/>
  <c r="C5" i="2"/>
  <c r="E6" i="3" l="1"/>
  <c r="E16" i="2" l="1"/>
  <c r="E15" i="2"/>
  <c r="E15" i="3"/>
  <c r="E14" i="3"/>
  <c r="F14" i="1"/>
  <c r="F15" i="1"/>
  <c r="E7" i="2"/>
  <c r="E7" i="3" l="1"/>
  <c r="E6" i="2" l="1"/>
  <c r="E5" i="3"/>
  <c r="E12" i="2"/>
  <c r="E11" i="3"/>
  <c r="E11" i="2"/>
  <c r="E10" i="2"/>
  <c r="E9" i="3"/>
  <c r="E8" i="2"/>
  <c r="E10" i="3"/>
  <c r="E9" i="2"/>
  <c r="E8" i="3"/>
  <c r="E4" i="3" l="1"/>
  <c r="E5" i="2" l="1"/>
</calcChain>
</file>

<file path=xl/sharedStrings.xml><?xml version="1.0" encoding="utf-8"?>
<sst xmlns="http://schemas.openxmlformats.org/spreadsheetml/2006/main" count="88" uniqueCount="70">
  <si>
    <t>Наименование показателей</t>
  </si>
  <si>
    <t>млн. т-км</t>
  </si>
  <si>
    <t>млн. пасс-км</t>
  </si>
  <si>
    <t>тыс. чел</t>
  </si>
  <si>
    <t>тыс.чел</t>
  </si>
  <si>
    <t>Единица измерения</t>
  </si>
  <si>
    <t>% выполнения</t>
  </si>
  <si>
    <t>ед.изм</t>
  </si>
  <si>
    <t>период</t>
  </si>
  <si>
    <t>6.</t>
  </si>
  <si>
    <t>км.</t>
  </si>
  <si>
    <t>7.</t>
  </si>
  <si>
    <t>соотношение,             в %</t>
  </si>
  <si>
    <t>тыс. тонн</t>
  </si>
  <si>
    <t>AO "O’zbekiston temir yo’llari" ning statistik ma’lumotlari</t>
  </si>
  <si>
    <t>№</t>
  </si>
  <si>
    <t>Asosiy ko’rsatkichlar</t>
  </si>
  <si>
    <t>Yillar</t>
  </si>
  <si>
    <t>Farqi %</t>
  </si>
  <si>
    <t>1.</t>
  </si>
  <si>
    <t>2.</t>
  </si>
  <si>
    <t>3.</t>
  </si>
  <si>
    <t>4.</t>
  </si>
  <si>
    <t>5.</t>
  </si>
  <si>
    <t>8.</t>
  </si>
  <si>
    <t>Yangi tashkil e'tilgan ish joylar</t>
  </si>
  <si>
    <t>10.</t>
  </si>
  <si>
    <t>Main factors</t>
  </si>
  <si>
    <t>                       period</t>
  </si>
  <si>
    <t>Creation of new workplaces</t>
  </si>
  <si>
    <t>ratio, in%</t>
  </si>
  <si>
    <t>Созданы новые рабочие места</t>
  </si>
  <si>
    <t>11.</t>
  </si>
  <si>
    <r>
      <rPr>
        <b/>
        <sz val="14"/>
        <color indexed="8"/>
        <rFont val="Times New Roman"/>
        <family val="1"/>
        <charset val="204"/>
      </rPr>
      <t>Jo’natilgan yuk,</t>
    </r>
    <r>
      <rPr>
        <sz val="14"/>
        <color indexed="8"/>
        <rFont val="Times New Roman"/>
        <family val="1"/>
        <charset val="204"/>
      </rPr>
      <t xml:space="preserve"> ming.tonna</t>
    </r>
  </si>
  <si>
    <r>
      <rPr>
        <b/>
        <sz val="14"/>
        <color indexed="8"/>
        <rFont val="Times New Roman"/>
        <family val="1"/>
        <charset val="204"/>
      </rPr>
      <t>Yo'lovchilar aylanmasi,</t>
    </r>
    <r>
      <rPr>
        <sz val="14"/>
        <color indexed="8"/>
        <rFont val="Times New Roman"/>
        <family val="1"/>
        <charset val="204"/>
      </rPr>
      <t xml:space="preserve"> mln.yo'lovchi-km</t>
    </r>
  </si>
  <si>
    <r>
      <t>Jo'natilgan yo'lovchilar,</t>
    </r>
    <r>
      <rPr>
        <sz val="14"/>
        <color indexed="8"/>
        <rFont val="Times New Roman"/>
        <family val="1"/>
        <charset val="204"/>
      </rPr>
      <t xml:space="preserve"> ming.odam</t>
    </r>
  </si>
  <si>
    <r>
      <t xml:space="preserve">Tashilgan yo’lovchilar, </t>
    </r>
    <r>
      <rPr>
        <sz val="14"/>
        <color indexed="8"/>
        <rFont val="Times New Roman"/>
        <family val="1"/>
        <charset val="204"/>
      </rPr>
      <t>ming. odam</t>
    </r>
  </si>
  <si>
    <r>
      <rPr>
        <b/>
        <sz val="14"/>
        <color indexed="8"/>
        <rFont val="Times New Roman"/>
        <family val="1"/>
        <charset val="204"/>
      </rPr>
      <t>Umumiy ishchi-xodimlar soni,</t>
    </r>
    <r>
      <rPr>
        <sz val="14"/>
        <color indexed="8"/>
        <rFont val="Times New Roman"/>
        <family val="1"/>
        <charset val="204"/>
      </rPr>
      <t xml:space="preserve"> ming odam</t>
    </r>
  </si>
  <si>
    <r>
      <rPr>
        <b/>
        <sz val="14"/>
        <color indexed="8"/>
        <rFont val="Times New Roman"/>
        <family val="1"/>
        <charset val="204"/>
      </rPr>
      <t>Eksplutasion temir yo’l uzunligi,</t>
    </r>
    <r>
      <rPr>
        <sz val="14"/>
        <color indexed="8"/>
        <rFont val="Times New Roman"/>
        <family val="1"/>
        <charset val="204"/>
      </rPr>
      <t xml:space="preserve"> km</t>
    </r>
  </si>
  <si>
    <r>
      <rPr>
        <b/>
        <sz val="14"/>
        <color indexed="8"/>
        <rFont val="Times New Roman"/>
        <family val="1"/>
        <charset val="204"/>
      </rPr>
      <t>shu jumladan elektrifikasiya yo’li,</t>
    </r>
    <r>
      <rPr>
        <sz val="14"/>
        <color indexed="8"/>
        <rFont val="Times New Roman"/>
        <family val="1"/>
        <charset val="204"/>
      </rPr>
      <t xml:space="preserve"> km</t>
    </r>
  </si>
  <si>
    <t>                   period</t>
  </si>
  <si>
    <r>
      <t>ratio,</t>
    </r>
    <r>
      <rPr>
        <sz val="14"/>
        <rFont val="Times New Roman"/>
        <family val="1"/>
        <charset val="204"/>
      </rPr>
      <t> in%</t>
    </r>
  </si>
  <si>
    <r>
      <t>Cargo turnover,</t>
    </r>
    <r>
      <rPr>
        <sz val="14"/>
        <rFont val="Times New Roman"/>
        <family val="1"/>
        <charset val="204"/>
      </rPr>
      <t> mln.t.km</t>
    </r>
  </si>
  <si>
    <r>
      <t xml:space="preserve">Passenger turnover, </t>
    </r>
    <r>
      <rPr>
        <sz val="14"/>
        <rFont val="Times New Roman"/>
        <family val="1"/>
        <charset val="204"/>
      </rPr>
      <t>mln.pass.km</t>
    </r>
  </si>
  <si>
    <r>
      <t xml:space="preserve">Sent passengers, </t>
    </r>
    <r>
      <rPr>
        <sz val="14"/>
        <rFont val="Times New Roman"/>
        <family val="1"/>
        <charset val="204"/>
      </rPr>
      <t>thous. passangers</t>
    </r>
  </si>
  <si>
    <r>
      <t xml:space="preserve">Number of passengers carried, </t>
    </r>
    <r>
      <rPr>
        <sz val="14"/>
        <rFont val="Times New Roman"/>
        <family val="1"/>
        <charset val="204"/>
      </rPr>
      <t>thous. passangers</t>
    </r>
  </si>
  <si>
    <r>
      <t>Number,</t>
    </r>
    <r>
      <rPr>
        <sz val="14"/>
        <rFont val="Times New Roman"/>
        <family val="1"/>
        <charset val="204"/>
      </rPr>
      <t> thous.people</t>
    </r>
  </si>
  <si>
    <r>
      <t>Operational length of railways,</t>
    </r>
    <r>
      <rPr>
        <sz val="14"/>
        <rFont val="Times New Roman"/>
        <family val="1"/>
        <charset val="204"/>
      </rPr>
      <t> km</t>
    </r>
  </si>
  <si>
    <r>
      <t>including electrified roads,</t>
    </r>
    <r>
      <rPr>
        <sz val="14"/>
        <rFont val="Times New Roman"/>
        <family val="1"/>
        <charset val="204"/>
      </rPr>
      <t> km</t>
    </r>
  </si>
  <si>
    <r>
      <rPr>
        <b/>
        <sz val="14"/>
        <rFont val="Times New Roman"/>
        <family val="1"/>
        <charset val="204"/>
      </rPr>
      <t>Грузооборот,</t>
    </r>
    <r>
      <rPr>
        <sz val="14"/>
        <rFont val="Times New Roman"/>
        <family val="1"/>
        <charset val="204"/>
      </rPr>
      <t xml:space="preserve">     млн. т-км</t>
    </r>
  </si>
  <si>
    <r>
      <rPr>
        <b/>
        <sz val="14"/>
        <rFont val="Times New Roman"/>
        <family val="1"/>
        <charset val="204"/>
      </rPr>
      <t>Пассажирооборот,</t>
    </r>
    <r>
      <rPr>
        <sz val="14"/>
        <rFont val="Times New Roman"/>
        <family val="1"/>
        <charset val="204"/>
      </rPr>
      <t xml:space="preserve"> млн. пасс-км</t>
    </r>
  </si>
  <si>
    <r>
      <rPr>
        <b/>
        <sz val="13.5"/>
        <rFont val="Times New Roman"/>
        <family val="1"/>
        <charset val="204"/>
      </rPr>
      <t>Количество отправленных пассажиров,</t>
    </r>
    <r>
      <rPr>
        <sz val="13.5"/>
        <rFont val="Times New Roman"/>
        <family val="1"/>
        <charset val="204"/>
      </rPr>
      <t xml:space="preserve"> тыс. чел.</t>
    </r>
  </si>
  <si>
    <r>
      <rPr>
        <b/>
        <sz val="13.5"/>
        <rFont val="Times New Roman"/>
        <family val="1"/>
        <charset val="204"/>
      </rPr>
      <t xml:space="preserve">Количество перевезенных пассажиров, </t>
    </r>
    <r>
      <rPr>
        <sz val="13.5"/>
        <rFont val="Times New Roman"/>
        <family val="1"/>
        <charset val="204"/>
      </rPr>
      <t>тыс. чел.</t>
    </r>
  </si>
  <si>
    <r>
      <rPr>
        <b/>
        <sz val="14"/>
        <rFont val="Times New Roman"/>
        <family val="1"/>
        <charset val="204"/>
      </rPr>
      <t>Общее количество сотрудников,</t>
    </r>
    <r>
      <rPr>
        <sz val="14"/>
        <rFont val="Times New Roman"/>
        <family val="1"/>
        <charset val="204"/>
      </rPr>
      <t xml:space="preserve"> тыс. человек</t>
    </r>
  </si>
  <si>
    <r>
      <rPr>
        <b/>
        <sz val="14"/>
        <rFont val="Times New Roman"/>
        <family val="1"/>
        <charset val="204"/>
      </rPr>
      <t>Эксплутационная длина железных дорог,</t>
    </r>
    <r>
      <rPr>
        <sz val="14"/>
        <rFont val="Times New Roman"/>
        <family val="1"/>
        <charset val="204"/>
      </rPr>
      <t xml:space="preserve"> км</t>
    </r>
  </si>
  <si>
    <r>
      <rPr>
        <b/>
        <sz val="14"/>
        <rFont val="Times New Roman"/>
        <family val="1"/>
        <charset val="204"/>
      </rPr>
      <t>в том числе электрифицированных дорог,</t>
    </r>
    <r>
      <rPr>
        <sz val="14"/>
        <rFont val="Times New Roman"/>
        <family val="1"/>
        <charset val="204"/>
      </rPr>
      <t xml:space="preserve"> км </t>
    </r>
  </si>
  <si>
    <t>2024 г.</t>
  </si>
  <si>
    <t>2024 г</t>
  </si>
  <si>
    <r>
      <rPr>
        <b/>
        <sz val="14"/>
        <rFont val="Times New Roman"/>
        <family val="1"/>
        <charset val="204"/>
      </rPr>
      <t>Отправление грузов,</t>
    </r>
    <r>
      <rPr>
        <sz val="14"/>
        <rFont val="Times New Roman"/>
        <family val="1"/>
        <charset val="204"/>
      </rPr>
      <t xml:space="preserve"> тыс.тонн</t>
    </r>
  </si>
  <si>
    <r>
      <rPr>
        <b/>
        <sz val="14"/>
        <rFont val="Times New Roman"/>
        <family val="1"/>
        <charset val="204"/>
      </rPr>
      <t>Перевезено грузов,</t>
    </r>
    <r>
      <rPr>
        <sz val="14"/>
        <rFont val="Times New Roman"/>
        <family val="1"/>
        <charset val="204"/>
      </rPr>
      <t xml:space="preserve"> тыс.тонн</t>
    </r>
  </si>
  <si>
    <r>
      <t xml:space="preserve">Tashilgan yuklar, </t>
    </r>
    <r>
      <rPr>
        <sz val="14"/>
        <color indexed="8"/>
        <rFont val="Times New Roman"/>
        <family val="1"/>
        <charset val="204"/>
      </rPr>
      <t>ming.tonna</t>
    </r>
  </si>
  <si>
    <r>
      <t xml:space="preserve">Transported goods, </t>
    </r>
    <r>
      <rPr>
        <sz val="14"/>
        <rFont val="Times New Roman"/>
        <family val="1"/>
        <charset val="204"/>
      </rPr>
      <t> thous.tons</t>
    </r>
  </si>
  <si>
    <r>
      <t xml:space="preserve">Shipped goods, </t>
    </r>
    <r>
      <rPr>
        <sz val="14"/>
        <rFont val="Times New Roman"/>
        <family val="1"/>
        <charset val="204"/>
      </rPr>
      <t>thous.tons</t>
    </r>
  </si>
  <si>
    <r>
      <rPr>
        <b/>
        <sz val="14"/>
        <color indexed="8"/>
        <rFont val="Times New Roman"/>
        <family val="1"/>
        <charset val="204"/>
      </rPr>
      <t xml:space="preserve">Yuk aylanmasi, </t>
    </r>
    <r>
      <rPr>
        <sz val="14"/>
        <color indexed="8"/>
        <rFont val="Times New Roman"/>
        <family val="1"/>
        <charset val="204"/>
      </rPr>
      <t>mln.tonna-km</t>
    </r>
  </si>
  <si>
    <t xml:space="preserve"> Информация по итогам работы АО «Узбекистон темир йуллари»
за 2025 год</t>
  </si>
  <si>
    <t>2025 г</t>
  </si>
  <si>
    <t>2025 г.</t>
  </si>
  <si>
    <t>2024 y.</t>
  </si>
  <si>
    <t xml:space="preserve">
2025 y.</t>
  </si>
  <si>
    <t>"Uzbekistan Temir Yollari" JSC statistical data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</si>
</sst>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0" fontId="12" fillId="0" borderId="0" xfId="0" applyFont="1"/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Общая длина пути</a:t>
            </a:r>
          </a:p>
        </c:rich>
      </c:tx>
      <c:layout>
        <c:manualLayout>
          <c:xMode val="edge"/>
          <c:yMode val="edge"/>
          <c:x val="0.36716221641005808"/>
          <c:y val="0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205767013719225E-2"/>
          <c:y val="0.15709380321774213"/>
          <c:w val="0.71503227465489816"/>
          <c:h val="0.737486845946244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'Рус '!$D$13</c:f>
              <c:strCache>
                <c:ptCount val="1"/>
                <c:pt idx="0">
                  <c:v>2024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04345567792223E-2"/>
                  <c:y val="-2.2524081435228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8F-46BE-A504-16D4610E71A4}"/>
                </c:ext>
              </c:extLst>
            </c:dLbl>
            <c:dLbl>
              <c:idx val="1"/>
              <c:layout>
                <c:manualLayout>
                  <c:x val="2.022319842846735E-4"/>
                  <c:y val="-2.511667950946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8F-46BE-A504-16D4610E71A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'Рус '!$B$14:$C$15</c:f>
              <c:strCache>
                <c:ptCount val="2"/>
                <c:pt idx="0">
                  <c:v>Эксплутационная длина железных дорог, км</c:v>
                </c:pt>
                <c:pt idx="1">
                  <c:v>в том числе электрифицированных дорог, км </c:v>
                </c:pt>
              </c:strCache>
            </c:strRef>
          </c:cat>
          <c:val>
            <c:numRef>
              <c:f>'Рус '!$D$14:$D$15</c:f>
              <c:numCache>
                <c:formatCode>General</c:formatCode>
                <c:ptCount val="2"/>
                <c:pt idx="0">
                  <c:v>4838.8999999999996</c:v>
                </c:pt>
                <c:pt idx="1">
                  <c:v>2404.8000000000002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F-46BE-A504-16D4610E71A4}"/>
            </c:ext>
          </c:extLst>
        </c:ser>
        <c:ser>
          <c:idx val="1"/>
          <c:order val="1"/>
          <c:tx>
            <c:strRef>
              <c:f>'Рус '!$E$13</c:f>
              <c:strCache>
                <c:ptCount val="1"/>
                <c:pt idx="0">
                  <c:v>2025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8981727389556659E-2"/>
                  <c:y val="-2.3549091362551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8F-46BE-A504-16D4610E71A4}"/>
                </c:ext>
              </c:extLst>
            </c:dLbl>
            <c:dLbl>
              <c:idx val="1"/>
              <c:layout>
                <c:manualLayout>
                  <c:x val="5.2729181124669004E-2"/>
                  <c:y val="-2.8694609707395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8F-46BE-A504-16D4610E71A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'Рус '!$B$14:$C$15</c:f>
              <c:strCache>
                <c:ptCount val="2"/>
                <c:pt idx="0">
                  <c:v>Эксплутационная длина железных дорог, км</c:v>
                </c:pt>
                <c:pt idx="1">
                  <c:v>в том числе электрифицированных дорог, км </c:v>
                </c:pt>
              </c:strCache>
            </c:strRef>
          </c:cat>
          <c:val>
            <c:numRef>
              <c:f>'Рус '!$E$14:$E$15</c:f>
              <c:numCache>
                <c:formatCode>General</c:formatCode>
                <c:ptCount val="2"/>
                <c:pt idx="0">
                  <c:v>4724.2</c:v>
                </c:pt>
                <c:pt idx="1">
                  <c:v>2405.3000000000002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8F-46BE-A504-16D4610E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295360"/>
        <c:axId val="113991680"/>
        <c:axId val="0"/>
      </c:bar3DChart>
      <c:catAx>
        <c:axId val="13729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991680"/>
        <c:crosses val="autoZero"/>
        <c:auto val="1"/>
        <c:lblAlgn val="ctr"/>
        <c:lblOffset val="100"/>
        <c:noMultiLvlLbl val="0"/>
      </c:catAx>
      <c:valAx>
        <c:axId val="11399168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37295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20616062073582"/>
          <c:y val="7.5310785647982811E-2"/>
          <c:w val="0.17201223439253227"/>
          <c:h val="0.87463262109882411"/>
        </c:manualLayout>
      </c:layout>
      <c:overlay val="0"/>
      <c:txPr>
        <a:bodyPr/>
        <a:lstStyle/>
        <a:p>
          <a:pPr>
            <a:defRPr b="1" i="0" baseline="0"/>
          </a:pPr>
          <a:endParaRPr lang="ru-RU"/>
        </a:p>
      </c:txPr>
    </c:legend>
    <c:plotVisOnly val="1"/>
    <c:dispBlanksAs val="gap"/>
    <c:showDLblsOverMax val="0"/>
  </c:chart>
  <c:spPr>
    <a:gradFill>
      <a:gsLst>
        <a:gs pos="2000">
          <a:schemeClr val="accent1">
            <a:tint val="66000"/>
            <a:satMod val="160000"/>
          </a:schemeClr>
        </a:gs>
        <a:gs pos="86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Social issues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25414107925503"/>
          <c:y val="0.10226851851851852"/>
          <c:w val="0.75030604428035008"/>
          <c:h val="0.688618766404199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Eng!$C$3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3.2407407407407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FA-4055-A2E4-2EA05327546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Eng!$B$10:$B$11</c:f>
              <c:strCache>
                <c:ptCount val="2"/>
                <c:pt idx="0">
                  <c:v>Number, thous.people</c:v>
                </c:pt>
                <c:pt idx="1">
                  <c:v>Creation of new workplaces</c:v>
                </c:pt>
              </c:strCache>
            </c:strRef>
          </c:cat>
          <c:val>
            <c:numRef>
              <c:f>Eng!$C$10:$C$11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B9FA-4055-A2E4-2EA053275467}"/>
            </c:ext>
          </c:extLst>
        </c:ser>
        <c:ser>
          <c:idx val="1"/>
          <c:order val="1"/>
          <c:tx>
            <c:strRef>
              <c:f>Eng!$D$3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7416267942583754E-2"/>
                  <c:y val="-2.7777777777777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FA-4055-A2E4-2EA053275467}"/>
                </c:ext>
              </c:extLst>
            </c:dLbl>
            <c:dLbl>
              <c:idx val="1"/>
              <c:layout>
                <c:manualLayout>
                  <c:x val="3.1272210376687988E-2"/>
                  <c:y val="-1.0688045000877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B6-4ED0-B662-DE590D831EB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Eng!$B$10:$B$11</c:f>
              <c:strCache>
                <c:ptCount val="2"/>
                <c:pt idx="0">
                  <c:v>Number, thous.people</c:v>
                </c:pt>
                <c:pt idx="1">
                  <c:v>Creation of new workplaces</c:v>
                </c:pt>
              </c:strCache>
            </c:strRef>
          </c:cat>
          <c:val>
            <c:numRef>
              <c:f>Eng!$D$10:$D$11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B9FA-4055-A2E4-2EA0532754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468160"/>
        <c:axId val="183547520"/>
        <c:axId val="0"/>
      </c:bar3DChart>
      <c:catAx>
        <c:axId val="614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547520"/>
        <c:crosses val="autoZero"/>
        <c:auto val="1"/>
        <c:lblAlgn val="ctr"/>
        <c:lblOffset val="100"/>
        <c:noMultiLvlLbl val="0"/>
      </c:catAx>
      <c:valAx>
        <c:axId val="18354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46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7744289140921"/>
          <c:y val="0.12578630796150478"/>
          <c:w val="0.1622225571085911"/>
          <c:h val="0.74421405657626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Railway infrastructure</a:t>
            </a:r>
            <a:endParaRPr lang="ru-RU" b="1" i="0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090750403187554"/>
          <c:y val="2.650761540831328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31047022736612"/>
          <c:y val="0.10226851851851852"/>
          <c:w val="0.74787464819909621"/>
          <c:h val="0.688618766404199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Eng!$C$13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2416279290389905E-2"/>
                  <c:y val="-2.6140265777457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86-4298-B7DD-DC7F78C33BF7}"/>
                </c:ext>
              </c:extLst>
            </c:dLbl>
            <c:dLbl>
              <c:idx val="1"/>
              <c:layout>
                <c:manualLayout>
                  <c:x val="-5.9905764791449261E-3"/>
                  <c:y val="-2.1132622400479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86-4298-B7DD-DC7F78C33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Eng!$B$14:$B$15</c:f>
              <c:strCache>
                <c:ptCount val="2"/>
                <c:pt idx="0">
                  <c:v>Operational length of railways, km</c:v>
                </c:pt>
                <c:pt idx="1">
                  <c:v>including electrified roads, km</c:v>
                </c:pt>
              </c:strCache>
            </c:strRef>
          </c:cat>
          <c:val>
            <c:numRef>
              <c:f>Eng!$C$14:$C$15</c:f>
              <c:numCache>
                <c:formatCode>General</c:formatCode>
                <c:ptCount val="2"/>
                <c:pt idx="0">
                  <c:v>4838.8999999999996</c:v>
                </c:pt>
                <c:pt idx="1">
                  <c:v>2404.8000000000002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6-4298-B7DD-DC7F78C33BF7}"/>
            </c:ext>
          </c:extLst>
        </c:ser>
        <c:ser>
          <c:idx val="1"/>
          <c:order val="1"/>
          <c:tx>
            <c:strRef>
              <c:f>Eng!$D$13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3313347879707811E-2"/>
                  <c:y val="-1.1873324489112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6-4298-B7DD-DC7F78C33BF7}"/>
                </c:ext>
              </c:extLst>
            </c:dLbl>
            <c:dLbl>
              <c:idx val="1"/>
              <c:layout>
                <c:manualLayout>
                  <c:x val="5.4082914334503365E-2"/>
                  <c:y val="-4.6222602187901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86-4298-B7DD-DC7F78C33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Eng!$B$14:$B$15</c:f>
              <c:strCache>
                <c:ptCount val="2"/>
                <c:pt idx="0">
                  <c:v>Operational length of railways, km</c:v>
                </c:pt>
                <c:pt idx="1">
                  <c:v>including electrified roads, km</c:v>
                </c:pt>
              </c:strCache>
            </c:strRef>
          </c:cat>
          <c:val>
            <c:numRef>
              <c:f>Eng!$D$14:$D$15</c:f>
              <c:numCache>
                <c:formatCode>General</c:formatCode>
                <c:ptCount val="2"/>
                <c:pt idx="0">
                  <c:v>4724.2</c:v>
                </c:pt>
                <c:pt idx="1">
                  <c:v>2405.3000000000002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86-4298-B7DD-DC7F78C33B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863424"/>
        <c:axId val="183549952"/>
        <c:axId val="0"/>
      </c:bar3DChart>
      <c:catAx>
        <c:axId val="6186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549952"/>
        <c:crosses val="autoZero"/>
        <c:auto val="1"/>
        <c:lblAlgn val="ctr"/>
        <c:lblOffset val="100"/>
        <c:noMultiLvlLbl val="0"/>
      </c:catAx>
      <c:valAx>
        <c:axId val="18354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86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28838582677167"/>
          <c:y val="0.14893445610965303"/>
          <c:w val="0.17044947506561689"/>
          <c:h val="0.79051035287255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b="1" i="0" baseline="0">
                <a:solidFill>
                  <a:schemeClr val="tx1"/>
                </a:solidFill>
              </a:rPr>
              <a:t>Перевозка грузов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038892915521251"/>
          <c:y val="0.14528512980745076"/>
          <c:w val="0.70920297446667535"/>
          <c:h val="0.6658533411412582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'Рус '!$D$3</c:f>
              <c:strCache>
                <c:ptCount val="1"/>
                <c:pt idx="0">
                  <c:v>2024 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925566980923241E-2"/>
                  <c:y val="-1.596938342510367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73964,3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A2-4253-A267-BD8E19916534}"/>
                </c:ext>
              </c:extLst>
            </c:dLbl>
            <c:dLbl>
              <c:idx val="1"/>
              <c:layout>
                <c:manualLayout>
                  <c:x val="-1.100323989098995E-2"/>
                  <c:y val="-6.515893075101596E-3"/>
                </c:manualLayout>
              </c:layout>
              <c:tx>
                <c:rich>
                  <a:bodyPr rot="0" vert="horz"/>
                  <a:lstStyle/>
                  <a:p>
                    <a:pPr>
                      <a:defRPr b="0"/>
                    </a:pPr>
                    <a:endParaRPr lang="en-US" b="0"/>
                  </a:p>
                  <a:p>
                    <a:pPr>
                      <a:defRPr b="0"/>
                    </a:pPr>
                    <a:fld id="{F245C6F1-9B2B-4B19-9939-8EED031C6507}" type="CELLREF">
                      <a:rPr lang="en-US" b="0"/>
                      <a:pPr>
                        <a:defRPr b="0"/>
                      </a:pPr>
                      <a:t>[ССЫЛКА НА ЯЧЕЙКУ]</a:t>
                    </a:fld>
                    <a:endParaRPr lang="ru-RU"/>
                  </a:p>
                </c:rich>
              </c:tx>
              <c:numFmt formatCode="#,##0.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26449232827257"/>
                      <c:h val="0.14529796852308974"/>
                    </c:manualLayout>
                  </c15:layout>
                  <c15:dlblFieldTable>
                    <c15:dlblFTEntry>
                      <c15:txfldGUID>{F245C6F1-9B2B-4B19-9939-8EED031C6507}</c15:txfldGUID>
                      <c15:f>'Рус '!$D$5</c15:f>
                      <c15:dlblFieldTableCache>
                        <c:ptCount val="1"/>
                        <c:pt idx="0">
                          <c:v>27 465,3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DA2-4253-A267-BD8E199165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'!$B$4:$C$5</c:f>
              <c:strCache>
                <c:ptCount val="2"/>
                <c:pt idx="0">
                  <c:v>Отправление грузов, тыс.тонн</c:v>
                </c:pt>
                <c:pt idx="1">
                  <c:v>Грузооборот,     млн. т-км</c:v>
                </c:pt>
              </c:strCache>
            </c:strRef>
          </c:cat>
          <c:val>
            <c:numRef>
              <c:f>'Рус '!$D$4:$D$5</c:f>
              <c:numCache>
                <c:formatCode>General</c:formatCode>
                <c:ptCount val="2"/>
                <c:pt idx="0">
                  <c:v>73964.264999999999</c:v>
                </c:pt>
                <c:pt idx="1">
                  <c:v>27465.253000000001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2-4253-A267-BD8E19916534}"/>
            </c:ext>
          </c:extLst>
        </c:ser>
        <c:ser>
          <c:idx val="1"/>
          <c:order val="1"/>
          <c:tx>
            <c:strRef>
              <c:f>'Рус '!$E$3</c:f>
              <c:strCache>
                <c:ptCount val="1"/>
                <c:pt idx="0">
                  <c:v>2025 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8700214129979454E-2"/>
                  <c:y val="-1.74176024908202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76024,9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A2-4253-A267-BD8E19916534}"/>
                </c:ext>
              </c:extLst>
            </c:dLbl>
            <c:dLbl>
              <c:idx val="1"/>
              <c:layout>
                <c:manualLayout>
                  <c:x val="0.10177996899165703"/>
                  <c:y val="-4.590373641247435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A2-4253-A267-BD8E199165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'!$B$4:$C$5</c:f>
              <c:strCache>
                <c:ptCount val="2"/>
                <c:pt idx="0">
                  <c:v>Отправление грузов, тыс.тонн</c:v>
                </c:pt>
                <c:pt idx="1">
                  <c:v>Грузооборот,     млн. т-км</c:v>
                </c:pt>
              </c:strCache>
            </c:strRef>
          </c:cat>
          <c:val>
            <c:numRef>
              <c:f>'Рус '!$E$4:$E$5</c:f>
              <c:numCache>
                <c:formatCode>General</c:formatCode>
                <c:ptCount val="2"/>
                <c:pt idx="0">
                  <c:v>76024.854000000007</c:v>
                </c:pt>
                <c:pt idx="1">
                  <c:v>27926.89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2-4253-A267-BD8E19916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317248"/>
        <c:axId val="113995712"/>
        <c:axId val="0"/>
      </c:bar3DChart>
      <c:catAx>
        <c:axId val="14731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995712"/>
        <c:crosses val="autoZero"/>
        <c:auto val="1"/>
        <c:lblAlgn val="ctr"/>
        <c:lblOffset val="100"/>
        <c:noMultiLvlLbl val="0"/>
      </c:catAx>
      <c:valAx>
        <c:axId val="11399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31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44295247441953"/>
          <c:y val="0.21155996592355186"/>
          <c:w val="0.19329816174746914"/>
          <c:h val="0.62535502604911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b="1" i="0" baseline="0">
                <a:solidFill>
                  <a:schemeClr val="tx1"/>
                </a:solidFill>
              </a:rPr>
              <a:t>Перевозка пассажиров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54194964069256"/>
          <c:y val="0.13028709760377463"/>
          <c:w val="0.79744993993204349"/>
          <c:h val="0.606196258945181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'Рус '!$D$3</c:f>
              <c:strCache>
                <c:ptCount val="1"/>
                <c:pt idx="0">
                  <c:v>2024 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4.1362536224788124E-2"/>
                  <c:y val="-7.12788177594267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4072,9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3D-4B45-BC97-3BE5B96929B2}"/>
                </c:ext>
              </c:extLst>
            </c:dLbl>
            <c:dLbl>
              <c:idx val="1"/>
              <c:layout>
                <c:manualLayout>
                  <c:x val="-2.4817521734872873E-2"/>
                  <c:y val="-3.2669080743728461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9829,7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DE-44C4-8324-B5F7D3ABDFA3}"/>
                </c:ext>
              </c:extLst>
            </c:dLbl>
            <c:dLbl>
              <c:idx val="2"/>
              <c:layout>
                <c:manualLayout>
                  <c:x val="-2.20600193198871E-2"/>
                  <c:y val="-2.4947586215799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10010,2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3D-4B45-BC97-3BE5B96929B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'!$B$7:$C$9</c:f>
              <c:strCache>
                <c:ptCount val="3"/>
                <c:pt idx="0">
                  <c:v>Пассажирооборот, млн. пасс-км</c:v>
                </c:pt>
                <c:pt idx="1">
                  <c:v>Количество отправленных пассажиров, тыс. чел.</c:v>
                </c:pt>
                <c:pt idx="2">
                  <c:v>Количество перевезенных пассажиров, тыс. чел.</c:v>
                </c:pt>
              </c:strCache>
            </c:strRef>
          </c:cat>
          <c:val>
            <c:numRef>
              <c:f>'Рус '!$D$7:$D$9</c:f>
              <c:numCache>
                <c:formatCode>General</c:formatCode>
                <c:ptCount val="3"/>
                <c:pt idx="0">
                  <c:v>4072.8670000000002</c:v>
                </c:pt>
                <c:pt idx="1">
                  <c:v>9829.6890000000003</c:v>
                </c:pt>
                <c:pt idx="2">
                  <c:v>10010.154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8-42D1-8D7F-C02B5EDD1CCB}"/>
            </c:ext>
          </c:extLst>
        </c:ser>
        <c:ser>
          <c:idx val="1"/>
          <c:order val="1"/>
          <c:tx>
            <c:strRef>
              <c:f>'Рус '!$E$3</c:f>
              <c:strCache>
                <c:ptCount val="1"/>
                <c:pt idx="0">
                  <c:v>2025 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030009659943499E-2"/>
                  <c:y val="-2.49475862157992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4300,2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DE-44C4-8324-B5F7D3ABDFA3}"/>
                </c:ext>
              </c:extLst>
            </c:dLbl>
            <c:dLbl>
              <c:idx val="1"/>
              <c:layout>
                <c:manualLayout>
                  <c:x val="3.5847531394816272E-2"/>
                  <c:y val="-1.42557635518852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10134,3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DE-44C4-8324-B5F7D3ABDFA3}"/>
                </c:ext>
              </c:extLst>
            </c:dLbl>
            <c:dLbl>
              <c:idx val="2"/>
              <c:layout>
                <c:manualLayout>
                  <c:x val="2.2060019319886999E-2"/>
                  <c:y val="-1.42557635518852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10459,8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DE-44C4-8324-B5F7D3ABDF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'!$B$7:$C$9</c:f>
              <c:strCache>
                <c:ptCount val="3"/>
                <c:pt idx="0">
                  <c:v>Пассажирооборот, млн. пасс-км</c:v>
                </c:pt>
                <c:pt idx="1">
                  <c:v>Количество отправленных пассажиров, тыс. чел.</c:v>
                </c:pt>
                <c:pt idx="2">
                  <c:v>Количество перевезенных пассажиров, тыс. чел.</c:v>
                </c:pt>
              </c:strCache>
            </c:strRef>
          </c:cat>
          <c:val>
            <c:numRef>
              <c:f>'Рус '!$E$7:$E$9</c:f>
              <c:numCache>
                <c:formatCode>General</c:formatCode>
                <c:ptCount val="3"/>
                <c:pt idx="0">
                  <c:v>4300.21</c:v>
                </c:pt>
                <c:pt idx="1">
                  <c:v>10134.334000000001</c:v>
                </c:pt>
                <c:pt idx="2">
                  <c:v>10459.842000000001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8-42D1-8D7F-C02B5EDD1C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0668800"/>
        <c:axId val="145933440"/>
        <c:axId val="0"/>
      </c:bar3DChart>
      <c:catAx>
        <c:axId val="15066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5933440"/>
        <c:crosses val="autoZero"/>
        <c:auto val="1"/>
        <c:lblAlgn val="ctr"/>
        <c:lblOffset val="100"/>
        <c:noMultiLvlLbl val="0"/>
      </c:catAx>
      <c:valAx>
        <c:axId val="14593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66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76376129408924"/>
          <c:y val="8.3991142344079672E-2"/>
          <c:w val="0.17523628685184581"/>
          <c:h val="0.830446890076742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b="1" i="0" baseline="0">
                <a:solidFill>
                  <a:schemeClr val="tx1"/>
                </a:solidFill>
              </a:rPr>
              <a:t>Социальные вопрсы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081714785651793"/>
          <c:y val="0.12078703703703704"/>
          <c:w val="0.73585083114610705"/>
          <c:h val="0.593719378827646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'!$B$10:$B$11</c:f>
              <c:strCache>
                <c:ptCount val="2"/>
                <c:pt idx="0">
                  <c:v>Общее количество сотрудников, тыс. человек</c:v>
                </c:pt>
                <c:pt idx="1">
                  <c:v>Созданы новые рабочие места</c:v>
                </c:pt>
              </c:strCache>
            </c:strRef>
          </c:cat>
          <c:val>
            <c:numRef>
              <c:f>'Рус '!$C$10:$C$11</c:f>
            </c:numRef>
          </c:val>
          <c:extLst>
            <c:ext xmlns:c16="http://schemas.microsoft.com/office/drawing/2014/chart" uri="{C3380CC4-5D6E-409C-BE32-E72D297353CC}">
              <c16:uniqueId val="{00000000-8789-40A8-93D1-7FD3C5AD0154}"/>
            </c:ext>
          </c:extLst>
        </c:ser>
        <c:ser>
          <c:idx val="1"/>
          <c:order val="1"/>
          <c:tx>
            <c:strRef>
              <c:f>'Рус '!$D$3</c:f>
              <c:strCache>
                <c:ptCount val="1"/>
                <c:pt idx="0">
                  <c:v>2024 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3333333333333662E-3"/>
                  <c:y val="-5.5555555555555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89-40A8-93D1-7FD3C5AD0154}"/>
                </c:ext>
              </c:extLst>
            </c:dLbl>
            <c:dLbl>
              <c:idx val="1"/>
              <c:layout>
                <c:manualLayout>
                  <c:x val="5.52845500142346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3-4A5E-BD30-54D10F0C64E6}"/>
                </c:ext>
              </c:extLst>
            </c:dLbl>
            <c:dLbl>
              <c:idx val="2"/>
              <c:layout>
                <c:manualLayout>
                  <c:x val="-3.3170730008540809E-2"/>
                  <c:y val="-2.15534516025649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3-4A5E-BD30-54D10F0C64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'!$B$10:$B$11</c:f>
              <c:strCache>
                <c:ptCount val="2"/>
                <c:pt idx="0">
                  <c:v>Общее количество сотрудников, тыс. человек</c:v>
                </c:pt>
                <c:pt idx="1">
                  <c:v>Созданы новые рабочие места</c:v>
                </c:pt>
              </c:strCache>
            </c:strRef>
          </c:cat>
          <c:val>
            <c:numRef>
              <c:f>'Рус '!$D$10:$D$11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8789-40A8-93D1-7FD3C5AD0154}"/>
            </c:ext>
          </c:extLst>
        </c:ser>
        <c:ser>
          <c:idx val="2"/>
          <c:order val="2"/>
          <c:tx>
            <c:strRef>
              <c:f>'Рус '!$E$3</c:f>
              <c:strCache>
                <c:ptCount val="1"/>
                <c:pt idx="0">
                  <c:v>2025 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666666666666623E-2"/>
                  <c:y val="-1.8518518518518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89-40A8-93D1-7FD3C5AD0154}"/>
                </c:ext>
              </c:extLst>
            </c:dLbl>
            <c:dLbl>
              <c:idx val="1"/>
              <c:layout>
                <c:manualLayout>
                  <c:x val="2.0731815083192263E-2"/>
                  <c:y val="-6.34854453738198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921947792231068E-2"/>
                      <c:h val="8.56114838857313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4E3-4A5E-BD30-54D10F0C64E6}"/>
                </c:ext>
              </c:extLst>
            </c:dLbl>
            <c:dLbl>
              <c:idx val="2"/>
              <c:layout>
                <c:manualLayout>
                  <c:x val="9.6747962524910691E-2"/>
                  <c:y val="-9.40525116649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3-4A5E-BD30-54D10F0C64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'!$B$10:$B$11</c:f>
              <c:strCache>
                <c:ptCount val="2"/>
                <c:pt idx="0">
                  <c:v>Общее количество сотрудников, тыс. человек</c:v>
                </c:pt>
                <c:pt idx="1">
                  <c:v>Созданы новые рабочие места</c:v>
                </c:pt>
              </c:strCache>
            </c:strRef>
          </c:cat>
          <c:val>
            <c:numRef>
              <c:f>'Рус '!$E$10:$E$11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8789-40A8-93D1-7FD3C5AD01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184195072"/>
        <c:axId val="145936896"/>
        <c:axId val="0"/>
      </c:bar3DChart>
      <c:catAx>
        <c:axId val="18419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5936896"/>
        <c:crosses val="autoZero"/>
        <c:auto val="1"/>
        <c:lblAlgn val="ctr"/>
        <c:lblOffset val="100"/>
        <c:noMultiLvlLbl val="0"/>
      </c:catAx>
      <c:valAx>
        <c:axId val="14593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1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75957576290516"/>
          <c:y val="0.16745309130980709"/>
          <c:w val="0.16346259842519692"/>
          <c:h val="0.75347331583552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Yo'lovchi va yuklar tashish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368693105567165E-2"/>
          <c:y val="0.1249306214573342"/>
          <c:w val="0.81011553494715727"/>
          <c:h val="0.474830678738447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Uzb!$C$4</c:f>
              <c:strCache>
                <c:ptCount val="1"/>
                <c:pt idx="0">
                  <c:v>2024 y.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1961722488038286E-2"/>
                  <c:y val="-2.6972353337828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6D-4B2E-861B-501047077836}"/>
                </c:ext>
              </c:extLst>
            </c:dLbl>
            <c:dLbl>
              <c:idx val="1"/>
              <c:layout>
                <c:manualLayout>
                  <c:x val="-1.7942583732057468E-2"/>
                  <c:y val="-4.4953922229714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6D-4B2E-861B-501047077836}"/>
                </c:ext>
              </c:extLst>
            </c:dLbl>
            <c:dLbl>
              <c:idx val="2"/>
              <c:layout>
                <c:manualLayout>
                  <c:x val="-1.4466548858585499E-2"/>
                  <c:y val="-1.6955923987762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6D-4B2E-861B-501047077836}"/>
                </c:ext>
              </c:extLst>
            </c:dLbl>
            <c:dLbl>
              <c:idx val="3"/>
              <c:layout>
                <c:manualLayout>
                  <c:x val="-2.3923444976076555E-2"/>
                  <c:y val="-4.4953922229714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6D-4B2E-861B-50104707783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Uzb!$B$5:$B$9</c:f>
              <c:strCache>
                <c:ptCount val="5"/>
                <c:pt idx="0">
                  <c:v>Jo’natilgan yuk, ming.tonna</c:v>
                </c:pt>
                <c:pt idx="1">
                  <c:v>Yuk aylanmasi, mln.tonna-km</c:v>
                </c:pt>
                <c:pt idx="2">
                  <c:v>Tashilgan yuklar, ming.tonna</c:v>
                </c:pt>
                <c:pt idx="3">
                  <c:v>Yo'lovchilar aylanmasi, mln.yo'lovchi-km</c:v>
                </c:pt>
                <c:pt idx="4">
                  <c:v>Jo'natilgan yo'lovchilar, ming.odam</c:v>
                </c:pt>
              </c:strCache>
            </c:strRef>
          </c:cat>
          <c:val>
            <c:numRef>
              <c:f>Uzb!$C$5:$C$9</c:f>
              <c:numCache>
                <c:formatCode>General</c:formatCode>
                <c:ptCount val="5"/>
                <c:pt idx="0">
                  <c:v>73964.264999999999</c:v>
                </c:pt>
                <c:pt idx="1">
                  <c:v>27465.253000000001</c:v>
                </c:pt>
                <c:pt idx="2">
                  <c:v>102678.81</c:v>
                </c:pt>
                <c:pt idx="3">
                  <c:v>4072.8670000000002</c:v>
                </c:pt>
                <c:pt idx="4">
                  <c:v>9829.6890000000003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D-4B2E-861B-501047077836}"/>
            </c:ext>
          </c:extLst>
        </c:ser>
        <c:ser>
          <c:idx val="1"/>
          <c:order val="1"/>
          <c:tx>
            <c:strRef>
              <c:f>Uzb!$D$4</c:f>
              <c:strCache>
                <c:ptCount val="1"/>
                <c:pt idx="0">
                  <c:v>
2025 y.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6811914361068356E-2"/>
                  <c:y val="-2.2476972987072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6D-4B2E-861B-501047077836}"/>
                </c:ext>
              </c:extLst>
            </c:dLbl>
            <c:dLbl>
              <c:idx val="1"/>
              <c:layout>
                <c:manualLayout>
                  <c:x val="3.5885167464114874E-2"/>
                  <c:y val="-8.990784445942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6D-4B2E-861B-501047077836}"/>
                </c:ext>
              </c:extLst>
            </c:dLbl>
            <c:dLbl>
              <c:idx val="2"/>
              <c:layout>
                <c:manualLayout>
                  <c:x val="4.0383693883269761E-2"/>
                  <c:y val="-2.4211756139178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6D-4B2E-861B-501047077836}"/>
                </c:ext>
              </c:extLst>
            </c:dLbl>
            <c:dLbl>
              <c:idx val="3"/>
              <c:layout>
                <c:manualLayout>
                  <c:x val="1.8078819529613051E-2"/>
                  <c:y val="-2.178062274589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6D-4B2E-861B-501047077836}"/>
                </c:ext>
              </c:extLst>
            </c:dLbl>
            <c:dLbl>
              <c:idx val="4"/>
              <c:layout>
                <c:manualLayout>
                  <c:x val="8.9210384627943909E-2"/>
                  <c:y val="-5.8479532163743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E1-4D66-B3CF-B10979F72D8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Uzb!$B$5:$B$9</c:f>
              <c:strCache>
                <c:ptCount val="5"/>
                <c:pt idx="0">
                  <c:v>Jo’natilgan yuk, ming.tonna</c:v>
                </c:pt>
                <c:pt idx="1">
                  <c:v>Yuk aylanmasi, mln.tonna-km</c:v>
                </c:pt>
                <c:pt idx="2">
                  <c:v>Tashilgan yuklar, ming.tonna</c:v>
                </c:pt>
                <c:pt idx="3">
                  <c:v>Yo'lovchilar aylanmasi, mln.yo'lovchi-km</c:v>
                </c:pt>
                <c:pt idx="4">
                  <c:v>Jo'natilgan yo'lovchilar, ming.odam</c:v>
                </c:pt>
              </c:strCache>
            </c:strRef>
          </c:cat>
          <c:val>
            <c:numRef>
              <c:f>Uzb!$D$5:$D$9</c:f>
              <c:numCache>
                <c:formatCode>General</c:formatCode>
                <c:ptCount val="5"/>
                <c:pt idx="0">
                  <c:v>76024.854000000007</c:v>
                </c:pt>
                <c:pt idx="1">
                  <c:v>27926.89</c:v>
                </c:pt>
                <c:pt idx="2">
                  <c:v>105771.927</c:v>
                </c:pt>
                <c:pt idx="3">
                  <c:v>4300.21</c:v>
                </c:pt>
                <c:pt idx="4">
                  <c:v>10134.334000000001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D-4B2E-861B-5010470778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517376"/>
        <c:axId val="145939200"/>
        <c:axId val="0"/>
      </c:bar3DChart>
      <c:catAx>
        <c:axId val="4451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5939200"/>
        <c:crosses val="autoZero"/>
        <c:auto val="1"/>
        <c:lblAlgn val="ctr"/>
        <c:lblOffset val="100"/>
        <c:noMultiLvlLbl val="0"/>
      </c:catAx>
      <c:valAx>
        <c:axId val="14593920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44517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442966791856179"/>
          <c:y val="6.2274084591885041E-2"/>
          <c:w val="0.13557033208143879"/>
          <c:h val="0.77282733100985368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  <a:alpha val="87000"/>
          </a:schemeClr>
        </a:gs>
        <a:gs pos="0">
          <a:schemeClr val="accent1">
            <a:lumMod val="45000"/>
            <a:lumOff val="55000"/>
          </a:schemeClr>
        </a:gs>
        <a:gs pos="13000">
          <a:schemeClr val="accent1">
            <a:lumMod val="45000"/>
            <a:lumOff val="55000"/>
          </a:schemeClr>
        </a:gs>
        <a:gs pos="26000">
          <a:schemeClr val="accent1">
            <a:lumMod val="30000"/>
            <a:lumOff val="70000"/>
          </a:schemeClr>
        </a:gs>
      </a:gsLst>
      <a:lin ang="5400000" scaled="1"/>
    </a:gradFill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Temir yo'l infratuzilmasi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360869761969405"/>
          <c:y val="0.14798837645294352"/>
          <c:w val="0.73620531269798206"/>
          <c:h val="0.692670416197975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Uzb!$C$14</c:f>
              <c:strCache>
                <c:ptCount val="1"/>
                <c:pt idx="0">
                  <c:v>2024 y.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4715502619934242E-3"/>
                  <c:y val="-2.697233642254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5C-42A0-A097-0A41BC95C55A}"/>
                </c:ext>
              </c:extLst>
            </c:dLbl>
            <c:dLbl>
              <c:idx val="1"/>
              <c:layout>
                <c:manualLayout>
                  <c:x val="-4.4560297608986577E-3"/>
                  <c:y val="-2.6379806492318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5C-42A0-A097-0A41BC95C5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Uzb!$B$15:$B$16</c:f>
              <c:strCache>
                <c:ptCount val="2"/>
                <c:pt idx="0">
                  <c:v>Eksplutasion temir yo’l uzunligi, km</c:v>
                </c:pt>
                <c:pt idx="1">
                  <c:v>shu jumladan elektrifikasiya yo’li, km</c:v>
                </c:pt>
              </c:strCache>
            </c:strRef>
          </c:cat>
          <c:val>
            <c:numRef>
              <c:f>Uzb!$C$15:$C$16</c:f>
              <c:numCache>
                <c:formatCode>General</c:formatCode>
                <c:ptCount val="2"/>
                <c:pt idx="0">
                  <c:v>4838.8999999999996</c:v>
                </c:pt>
                <c:pt idx="1">
                  <c:v>2404.8000000000002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C-42A0-A097-0A41BC95C55A}"/>
            </c:ext>
          </c:extLst>
        </c:ser>
        <c:ser>
          <c:idx val="1"/>
          <c:order val="1"/>
          <c:tx>
            <c:strRef>
              <c:f>Uzb!$D$14</c:f>
              <c:strCache>
                <c:ptCount val="1"/>
                <c:pt idx="0">
                  <c:v>
2025 y.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898205919381171E-2"/>
                  <c:y val="-3.469544164069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5C-42A0-A097-0A41BC95C55A}"/>
                </c:ext>
              </c:extLst>
            </c:dLbl>
            <c:dLbl>
              <c:idx val="1"/>
              <c:layout>
                <c:manualLayout>
                  <c:x val="8.5755274889683403E-2"/>
                  <c:y val="-2.5806442873103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5C-42A0-A097-0A41BC95C5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Uzb!$B$15:$B$16</c:f>
              <c:strCache>
                <c:ptCount val="2"/>
                <c:pt idx="0">
                  <c:v>Eksplutasion temir yo’l uzunligi, km</c:v>
                </c:pt>
                <c:pt idx="1">
                  <c:v>shu jumladan elektrifikasiya yo’li, km</c:v>
                </c:pt>
              </c:strCache>
            </c:strRef>
          </c:cat>
          <c:val>
            <c:numRef>
              <c:f>Uzb!$D$15:$D$16</c:f>
              <c:numCache>
                <c:formatCode>General</c:formatCode>
                <c:ptCount val="2"/>
                <c:pt idx="0">
                  <c:v>4724.2</c:v>
                </c:pt>
                <c:pt idx="1">
                  <c:v>2405.3000000000002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C-42A0-A097-0A41BC95C5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518912"/>
        <c:axId val="147638528"/>
        <c:axId val="0"/>
      </c:bar3DChart>
      <c:catAx>
        <c:axId val="4451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7638528"/>
        <c:crosses val="autoZero"/>
        <c:auto val="1"/>
        <c:lblAlgn val="ctr"/>
        <c:lblOffset val="100"/>
        <c:noMultiLvlLbl val="0"/>
      </c:catAx>
      <c:valAx>
        <c:axId val="14763852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44518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61039043260754"/>
          <c:y val="0.15130685228225224"/>
          <c:w val="0.14841516532396792"/>
          <c:h val="0.77822275570456789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Ijtimoiy masalalar</a:t>
            </a:r>
            <a:endParaRPr lang="ru-RU" b="1" i="0" baseline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089143402529229"/>
          <c:y val="0.16820861678004534"/>
          <c:w val="0.7643758052970655"/>
          <c:h val="0.630868641419823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Uzb!$C$4</c:f>
              <c:strCache>
                <c:ptCount val="1"/>
                <c:pt idx="0">
                  <c:v>2024 y.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1.908168991652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68-4363-B7CF-BE4E16AFD32B}"/>
                </c:ext>
              </c:extLst>
            </c:dLbl>
            <c:dLbl>
              <c:idx val="1"/>
              <c:layout>
                <c:manualLayout>
                  <c:x val="8.6393088552915182E-3"/>
                  <c:y val="-1.908168991652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68-4363-B7CF-BE4E16AFD32B}"/>
                </c:ext>
              </c:extLst>
            </c:dLbl>
            <c:dLbl>
              <c:idx val="2"/>
              <c:layout>
                <c:manualLayout>
                  <c:x val="0"/>
                  <c:y val="-9.54084495826444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68-4363-B7CF-BE4E16AFD32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Uzb!$B$11:$B$12</c:f>
              <c:strCache>
                <c:ptCount val="2"/>
                <c:pt idx="0">
                  <c:v>Umumiy ishchi-xodimlar soni, ming odam</c:v>
                </c:pt>
                <c:pt idx="1">
                  <c:v>Yangi tashkil e'tilgan ish joylar</c:v>
                </c:pt>
              </c:strCache>
            </c:strRef>
          </c:cat>
          <c:val>
            <c:numRef>
              <c:f>Uzb!$C$11:$C$12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4868-4363-B7CF-BE4E16AFD32B}"/>
            </c:ext>
          </c:extLst>
        </c:ser>
        <c:ser>
          <c:idx val="1"/>
          <c:order val="1"/>
          <c:tx>
            <c:strRef>
              <c:f>Uzb!$D$4</c:f>
              <c:strCache>
                <c:ptCount val="1"/>
                <c:pt idx="0">
                  <c:v>
2025 y.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183585313174946E-2"/>
                  <c:y val="-1.908168991652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68-4363-B7CF-BE4E16AFD32B}"/>
                </c:ext>
              </c:extLst>
            </c:dLbl>
            <c:dLbl>
              <c:idx val="1"/>
              <c:layout>
                <c:manualLayout>
                  <c:x val="3.16774658027357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68-4363-B7CF-BE4E16AFD32B}"/>
                </c:ext>
              </c:extLst>
            </c:dLbl>
            <c:dLbl>
              <c:idx val="2"/>
              <c:layout>
                <c:manualLayout>
                  <c:x val="4.7936146210665352E-2"/>
                  <c:y val="-2.2585133260061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68-4363-B7CF-BE4E16AFD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Uzb!$B$11:$B$12</c:f>
              <c:strCache>
                <c:ptCount val="2"/>
                <c:pt idx="0">
                  <c:v>Umumiy ishchi-xodimlar soni, ming odam</c:v>
                </c:pt>
                <c:pt idx="1">
                  <c:v>Yangi tashkil e'tilgan ish joylar</c:v>
                </c:pt>
              </c:strCache>
            </c:strRef>
          </c:cat>
          <c:val>
            <c:numRef>
              <c:f>Uzb!$D$11:$D$12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4868-4363-B7CF-BE4E16AFD3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627456"/>
        <c:axId val="147640832"/>
        <c:axId val="0"/>
      </c:bar3DChart>
      <c:catAx>
        <c:axId val="4462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640832"/>
        <c:crosses val="autoZero"/>
        <c:auto val="1"/>
        <c:lblAlgn val="ctr"/>
        <c:lblOffset val="100"/>
        <c:noMultiLvlLbl val="0"/>
      </c:catAx>
      <c:valAx>
        <c:axId val="14764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62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35546697536369"/>
          <c:y val="0.20578177727784031"/>
          <c:w val="0.13995092975973483"/>
          <c:h val="0.62471762458264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Transportation of goods</a:t>
            </a:r>
            <a:endParaRPr lang="ru-RU" b="1" i="0" baseline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604794068987821"/>
          <c:y val="0.17171296296296304"/>
          <c:w val="0.70540010697714917"/>
          <c:h val="0.670030985710119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Eng!$C$3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3205142835406737E-3"/>
                  <c:y val="-2.4762257174212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CD-4EB1-AD9B-505CE0477A52}"/>
                </c:ext>
              </c:extLst>
            </c:dLbl>
            <c:dLbl>
              <c:idx val="1"/>
              <c:layout>
                <c:manualLayout>
                  <c:x val="-5.6642448679422322E-2"/>
                  <c:y val="-5.84033079346106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CD-4EB1-AD9B-505CE0477A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Eng!$B$4:$B$5</c:f>
              <c:strCache>
                <c:ptCount val="2"/>
                <c:pt idx="0">
                  <c:v>Shipped goods, thous.tons</c:v>
                </c:pt>
                <c:pt idx="1">
                  <c:v>Cargo turnover, mln.t.km</c:v>
                </c:pt>
              </c:strCache>
            </c:strRef>
          </c:cat>
          <c:val>
            <c:numRef>
              <c:f>Eng!$C$4:$C$5</c:f>
              <c:numCache>
                <c:formatCode>General</c:formatCode>
                <c:ptCount val="2"/>
                <c:pt idx="0">
                  <c:v>73964.264999999999</c:v>
                </c:pt>
                <c:pt idx="1">
                  <c:v>27465.253000000001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D-4EB1-AD9B-505CE0477A52}"/>
            </c:ext>
          </c:extLst>
        </c:ser>
        <c:ser>
          <c:idx val="1"/>
          <c:order val="1"/>
          <c:tx>
            <c:strRef>
              <c:f>Eng!$D$3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1819645732689205"/>
                  <c:y val="-1.6310066293128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CD-4EB1-AD9B-505CE0477A52}"/>
                </c:ext>
              </c:extLst>
            </c:dLbl>
            <c:dLbl>
              <c:idx val="1"/>
              <c:layout>
                <c:manualLayout>
                  <c:x val="9.4847020933977344E-2"/>
                  <c:y val="-6.6472820882103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CD-4EB1-AD9B-505CE0477A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Eng!$B$4:$B$5</c:f>
              <c:strCache>
                <c:ptCount val="2"/>
                <c:pt idx="0">
                  <c:v>Shipped goods, thous.tons</c:v>
                </c:pt>
                <c:pt idx="1">
                  <c:v>Cargo turnover, mln.t.km</c:v>
                </c:pt>
              </c:strCache>
            </c:strRef>
          </c:cat>
          <c:val>
            <c:numRef>
              <c:f>Eng!$D$4:$D$5</c:f>
              <c:numCache>
                <c:formatCode>General</c:formatCode>
                <c:ptCount val="2"/>
                <c:pt idx="0">
                  <c:v>76024.854000000007</c:v>
                </c:pt>
                <c:pt idx="1">
                  <c:v>27926.89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D-4EB1-AD9B-505CE0477A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629504"/>
        <c:axId val="147643136"/>
        <c:axId val="0"/>
      </c:bar3DChart>
      <c:catAx>
        <c:axId val="4462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643136"/>
        <c:crosses val="autoZero"/>
        <c:auto val="1"/>
        <c:lblAlgn val="ctr"/>
        <c:lblOffset val="100"/>
        <c:noMultiLvlLbl val="0"/>
      </c:catAx>
      <c:valAx>
        <c:axId val="14764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62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32830271216096"/>
          <c:y val="0.13967519685039378"/>
          <c:w val="0.15100503062117246"/>
          <c:h val="0.79051035287255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Transportation of passengers</a:t>
            </a:r>
            <a:endParaRPr lang="ru-RU" b="1" i="0" baseline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65269807375769"/>
          <c:y val="0.13930540536879274"/>
          <c:w val="0.70478040244969409"/>
          <c:h val="0.651581729367162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Eng!$C$3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9895140226115843E-2"/>
                  <c:y val="-3.2407407407407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65-439F-BFA5-01043119EBA4}"/>
                </c:ext>
              </c:extLst>
            </c:dLbl>
            <c:dLbl>
              <c:idx val="1"/>
              <c:layout>
                <c:manualLayout>
                  <c:x val="-6.4568200161420494E-2"/>
                  <c:y val="1.602784932597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65-439F-BFA5-01043119EBA4}"/>
                </c:ext>
              </c:extLst>
            </c:dLbl>
            <c:dLbl>
              <c:idx val="2"/>
              <c:layout>
                <c:manualLayout>
                  <c:x val="6.9075263897096489E-3"/>
                  <c:y val="-2.777777777777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65-439F-BFA5-01043119EBA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Eng!$B$7:$B$8</c:f>
              <c:strCache>
                <c:ptCount val="2"/>
                <c:pt idx="0">
                  <c:v>Passenger turnover, mln.pass.km</c:v>
                </c:pt>
                <c:pt idx="1">
                  <c:v>Sent passengers, thous. passangers</c:v>
                </c:pt>
              </c:strCache>
            </c:strRef>
          </c:cat>
          <c:val>
            <c:numRef>
              <c:f>Eng!$C$7:$C$8</c:f>
              <c:numCache>
                <c:formatCode>General</c:formatCode>
                <c:ptCount val="2"/>
                <c:pt idx="0">
                  <c:v>4072.8670000000002</c:v>
                </c:pt>
                <c:pt idx="1">
                  <c:v>9829.6890000000003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5-439F-BFA5-01043119EBA4}"/>
            </c:ext>
          </c:extLst>
        </c:ser>
        <c:ser>
          <c:idx val="1"/>
          <c:order val="1"/>
          <c:tx>
            <c:strRef>
              <c:f>Eng!$D$3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055690072639244E-2"/>
                  <c:y val="-2.7777777777777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65-439F-BFA5-01043119EBA4}"/>
                </c:ext>
              </c:extLst>
            </c:dLbl>
            <c:dLbl>
              <c:idx val="1"/>
              <c:layout>
                <c:manualLayout>
                  <c:x val="5.2105266502704049E-2"/>
                  <c:y val="-2.7777777777777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65-439F-BFA5-01043119EBA4}"/>
                </c:ext>
              </c:extLst>
            </c:dLbl>
            <c:dLbl>
              <c:idx val="2"/>
              <c:layout>
                <c:manualLayout>
                  <c:x val="5.1654560129136294E-2"/>
                  <c:y val="-2.7777777777777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65-439F-BFA5-01043119EBA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Eng!$B$7:$B$8</c:f>
              <c:strCache>
                <c:ptCount val="2"/>
                <c:pt idx="0">
                  <c:v>Passenger turnover, mln.pass.km</c:v>
                </c:pt>
                <c:pt idx="1">
                  <c:v>Sent passengers, thous. passangers</c:v>
                </c:pt>
              </c:strCache>
            </c:strRef>
          </c:cat>
          <c:val>
            <c:numRef>
              <c:f>Eng!$D$7:$D$8</c:f>
              <c:numCache>
                <c:formatCode>General</c:formatCode>
                <c:ptCount val="2"/>
                <c:pt idx="0">
                  <c:v>4300.21</c:v>
                </c:pt>
                <c:pt idx="1">
                  <c:v>10134.334000000001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5-439F-BFA5-01043119EB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466624"/>
        <c:axId val="183545216"/>
        <c:axId val="0"/>
      </c:bar3DChart>
      <c:catAx>
        <c:axId val="6146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545216"/>
        <c:crosses val="autoZero"/>
        <c:auto val="1"/>
        <c:lblAlgn val="ctr"/>
        <c:lblOffset val="100"/>
        <c:noMultiLvlLbl val="0"/>
      </c:catAx>
      <c:valAx>
        <c:axId val="1835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46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32830271216061"/>
          <c:y val="0.16745297462817138"/>
          <c:w val="0.17600503062117245"/>
          <c:h val="0.79051035287255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212593</xdr:colOff>
      <xdr:row>8</xdr:row>
      <xdr:rowOff>118950</xdr:rowOff>
    </xdr:from>
    <xdr:to>
      <xdr:col>14</xdr:col>
      <xdr:colOff>0</xdr:colOff>
      <xdr:row>16</xdr:row>
      <xdr:rowOff>11205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750796</xdr:colOff>
      <xdr:row>18</xdr:row>
      <xdr:rowOff>123265</xdr:rowOff>
    </xdr:from>
    <xdr:to>
      <xdr:col>8</xdr:col>
      <xdr:colOff>347383</xdr:colOff>
      <xdr:row>33</xdr:row>
      <xdr:rowOff>11206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190501</xdr:colOff>
      <xdr:row>0</xdr:row>
      <xdr:rowOff>481853</xdr:rowOff>
    </xdr:from>
    <xdr:to>
      <xdr:col>13</xdr:col>
      <xdr:colOff>560295</xdr:colOff>
      <xdr:row>8</xdr:row>
      <xdr:rowOff>78442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33619</xdr:colOff>
      <xdr:row>18</xdr:row>
      <xdr:rowOff>156882</xdr:rowOff>
    </xdr:from>
    <xdr:to>
      <xdr:col>3</xdr:col>
      <xdr:colOff>403413</xdr:colOff>
      <xdr:row>33</xdr:row>
      <xdr:rowOff>1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114301</xdr:colOff>
      <xdr:row>2</xdr:row>
      <xdr:rowOff>0</xdr:rowOff>
    </xdr:from>
    <xdr:to>
      <xdr:col>13</xdr:col>
      <xdr:colOff>504825</xdr:colOff>
      <xdr:row>15</xdr:row>
      <xdr:rowOff>190500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16</xdr:row>
      <xdr:rowOff>19049</xdr:rowOff>
    </xdr:from>
    <xdr:to>
      <xdr:col>13</xdr:col>
      <xdr:colOff>514350</xdr:colOff>
      <xdr:row>33</xdr:row>
      <xdr:rowOff>9524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18</xdr:row>
      <xdr:rowOff>28575</xdr:rowOff>
    </xdr:from>
    <xdr:to>
      <xdr:col>4</xdr:col>
      <xdr:colOff>266700</xdr:colOff>
      <xdr:row>33</xdr:row>
      <xdr:rowOff>9525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</xdr:row>
      <xdr:rowOff>23812</xdr:rowOff>
    </xdr:from>
    <xdr:to>
      <xdr:col>11</xdr:col>
      <xdr:colOff>457200</xdr:colOff>
      <xdr:row>9</xdr:row>
      <xdr:rowOff>209550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180975</xdr:colOff>
      <xdr:row>9</xdr:row>
      <xdr:rowOff>261937</xdr:rowOff>
    </xdr:from>
    <xdr:to>
      <xdr:col>11</xdr:col>
      <xdr:colOff>457200</xdr:colOff>
      <xdr:row>18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600076</xdr:colOff>
      <xdr:row>18</xdr:row>
      <xdr:rowOff>90487</xdr:rowOff>
    </xdr:from>
    <xdr:to>
      <xdr:col>4</xdr:col>
      <xdr:colOff>9526</xdr:colOff>
      <xdr:row>30</xdr:row>
      <xdr:rowOff>180974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152400</xdr:colOff>
      <xdr:row>18</xdr:row>
      <xdr:rowOff>90487</xdr:rowOff>
    </xdr:from>
    <xdr:to>
      <xdr:col>11</xdr:col>
      <xdr:colOff>447675</xdr:colOff>
      <xdr:row>31</xdr:row>
      <xdr:rowOff>9525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"/>
  <sheetViews>
    <sheetView tabSelected="1" zoomScale="85" zoomScaleNormal="85" workbookViewId="0">
      <selection activeCell="Q41" sqref="Q41"/>
    </sheetView>
  </sheetViews>
  <sheetFormatPr defaultRowHeight="15" x14ac:dyDescent="0.25"/>
  <cols>
    <col min="1" max="1" width="4.85546875" style="4" customWidth="1"/>
    <col min="2" max="2" width="58.42578125" customWidth="1"/>
    <col min="3" max="3" width="14.140625" hidden="1" customWidth="1"/>
    <col min="4" max="4" width="20.140625" customWidth="1"/>
    <col min="5" max="5" width="20.42578125" customWidth="1"/>
    <col min="6" max="6" width="16.42578125" customWidth="1"/>
  </cols>
  <sheetData>
    <row r="1" spans="1:20" ht="42" customHeight="1" x14ac:dyDescent="0.25">
      <c r="A1" s="32" t="s">
        <v>64</v>
      </c>
      <c r="B1" s="32"/>
      <c r="C1" s="32"/>
      <c r="D1" s="32"/>
      <c r="E1" s="32"/>
      <c r="F1" s="32"/>
      <c r="G1" s="33"/>
      <c r="H1" s="33"/>
    </row>
    <row r="2" spans="1:20" ht="36" customHeight="1" x14ac:dyDescent="0.25">
      <c r="A2" s="34" t="s">
        <v>15</v>
      </c>
      <c r="B2" s="34" t="s">
        <v>0</v>
      </c>
      <c r="C2" s="34" t="s">
        <v>5</v>
      </c>
      <c r="D2" s="35" t="s">
        <v>8</v>
      </c>
      <c r="E2" s="35"/>
      <c r="F2" s="34" t="s">
        <v>6</v>
      </c>
      <c r="G2" s="33"/>
      <c r="H2" s="33"/>
    </row>
    <row r="3" spans="1:20" ht="43.5" customHeight="1" x14ac:dyDescent="0.25">
      <c r="A3" s="34"/>
      <c r="B3" s="34"/>
      <c r="C3" s="34"/>
      <c r="D3" s="14" t="s">
        <v>57</v>
      </c>
      <c r="E3" s="14" t="s">
        <v>65</v>
      </c>
      <c r="F3" s="34"/>
      <c r="G3" s="1"/>
      <c r="H3" s="1"/>
    </row>
    <row r="4" spans="1:20" ht="43.5" customHeight="1" x14ac:dyDescent="0.25">
      <c r="A4" s="15">
        <v>1</v>
      </c>
      <c r="B4" s="16" t="s">
        <v>58</v>
      </c>
      <c r="C4" s="16" t="s">
        <v>13</v>
      </c>
      <c r="D4" s="31">
        <v>73964.264999999999</v>
      </c>
      <c r="E4" s="31">
        <v>76024.854000000007</v>
      </c>
      <c r="F4" s="5">
        <f>E4/D4*100</f>
        <v>102.78592506800412</v>
      </c>
      <c r="G4" s="36"/>
      <c r="H4" s="36"/>
      <c r="T4" s="29">
        <v>17793</v>
      </c>
    </row>
    <row r="5" spans="1:20" ht="37.5" customHeight="1" x14ac:dyDescent="0.25">
      <c r="A5" s="15">
        <v>2</v>
      </c>
      <c r="B5" s="16" t="s">
        <v>49</v>
      </c>
      <c r="C5" s="16" t="s">
        <v>1</v>
      </c>
      <c r="D5" s="30">
        <v>27465.253000000001</v>
      </c>
      <c r="E5" s="30">
        <v>27926.89</v>
      </c>
      <c r="F5" s="5">
        <f t="shared" ref="F5:F11" si="0">E5/D5*100</f>
        <v>101.68080374136733</v>
      </c>
      <c r="G5" s="36"/>
      <c r="H5" s="36"/>
      <c r="T5" s="29">
        <v>5778</v>
      </c>
    </row>
    <row r="6" spans="1:20" ht="37.5" customHeight="1" x14ac:dyDescent="0.25">
      <c r="A6" s="15">
        <v>3</v>
      </c>
      <c r="B6" s="16" t="s">
        <v>59</v>
      </c>
      <c r="C6" s="20"/>
      <c r="D6" s="31">
        <v>102678.81</v>
      </c>
      <c r="E6" s="31">
        <v>105771.927</v>
      </c>
      <c r="F6" s="5">
        <f t="shared" si="0"/>
        <v>103.01241999201198</v>
      </c>
      <c r="G6" s="2"/>
      <c r="H6" s="2"/>
      <c r="T6" s="29">
        <v>25086</v>
      </c>
    </row>
    <row r="7" spans="1:20" ht="37.5" x14ac:dyDescent="0.25">
      <c r="A7" s="15">
        <v>4</v>
      </c>
      <c r="B7" s="16" t="s">
        <v>50</v>
      </c>
      <c r="C7" s="20" t="s">
        <v>2</v>
      </c>
      <c r="D7" s="31">
        <v>4072.8670000000002</v>
      </c>
      <c r="E7" s="31">
        <v>4300.21</v>
      </c>
      <c r="F7" s="5">
        <f t="shared" si="0"/>
        <v>105.58189108556699</v>
      </c>
      <c r="G7" s="36"/>
      <c r="H7" s="36"/>
      <c r="T7" s="29">
        <v>796.09500000000003</v>
      </c>
    </row>
    <row r="8" spans="1:20" ht="33.75" customHeight="1" x14ac:dyDescent="0.25">
      <c r="A8" s="15">
        <v>5</v>
      </c>
      <c r="B8" s="17" t="s">
        <v>51</v>
      </c>
      <c r="C8" s="20" t="s">
        <v>3</v>
      </c>
      <c r="D8" s="31">
        <v>9829.6890000000003</v>
      </c>
      <c r="E8" s="31">
        <v>10134.334000000001</v>
      </c>
      <c r="F8" s="5">
        <f t="shared" si="0"/>
        <v>103.09923335316103</v>
      </c>
      <c r="G8" s="36"/>
      <c r="H8" s="36"/>
      <c r="T8" s="29">
        <v>2098</v>
      </c>
    </row>
    <row r="9" spans="1:20" ht="36.6" customHeight="1" x14ac:dyDescent="0.25">
      <c r="A9" s="15">
        <v>6</v>
      </c>
      <c r="B9" s="17" t="s">
        <v>52</v>
      </c>
      <c r="C9" s="20" t="s">
        <v>4</v>
      </c>
      <c r="D9" s="31">
        <v>10010.154</v>
      </c>
      <c r="E9" s="31">
        <v>10459.842000000001</v>
      </c>
      <c r="F9" s="5">
        <f t="shared" si="0"/>
        <v>104.4923184997953</v>
      </c>
      <c r="G9" s="36"/>
      <c r="H9" s="36"/>
      <c r="T9" s="29">
        <v>2097</v>
      </c>
    </row>
    <row r="10" spans="1:20" ht="39" customHeight="1" x14ac:dyDescent="0.25">
      <c r="A10" s="15">
        <v>7</v>
      </c>
      <c r="B10" s="16" t="s">
        <v>53</v>
      </c>
      <c r="C10" s="16"/>
      <c r="D10" s="5"/>
      <c r="E10" s="5"/>
      <c r="F10" s="5" t="e">
        <f t="shared" si="0"/>
        <v>#DIV/0!</v>
      </c>
      <c r="G10" s="36"/>
      <c r="H10" s="36"/>
      <c r="T10" s="29"/>
    </row>
    <row r="11" spans="1:20" ht="33.75" customHeight="1" x14ac:dyDescent="0.25">
      <c r="A11" s="15">
        <v>8</v>
      </c>
      <c r="B11" s="18" t="s">
        <v>31</v>
      </c>
      <c r="C11" s="16"/>
      <c r="D11" s="7"/>
      <c r="E11" s="7"/>
      <c r="F11" s="5" t="e">
        <f t="shared" si="0"/>
        <v>#DIV/0!</v>
      </c>
      <c r="G11" s="2"/>
      <c r="H11" s="2"/>
    </row>
    <row r="12" spans="1:20" ht="26.25" customHeight="1" x14ac:dyDescent="0.25">
      <c r="A12" s="37"/>
      <c r="B12" s="38"/>
      <c r="C12" s="37" t="s">
        <v>7</v>
      </c>
      <c r="D12" s="35" t="s">
        <v>8</v>
      </c>
      <c r="E12" s="37"/>
      <c r="F12" s="39" t="s">
        <v>12</v>
      </c>
      <c r="G12" s="2"/>
      <c r="H12" s="2"/>
    </row>
    <row r="13" spans="1:20" ht="36" customHeight="1" x14ac:dyDescent="0.3">
      <c r="A13" s="37"/>
      <c r="B13" s="38"/>
      <c r="C13" s="37"/>
      <c r="D13" s="21" t="s">
        <v>56</v>
      </c>
      <c r="E13" s="21" t="s">
        <v>66</v>
      </c>
      <c r="F13" s="40"/>
    </row>
    <row r="14" spans="1:20" ht="37.5" x14ac:dyDescent="0.3">
      <c r="A14" s="15">
        <v>10</v>
      </c>
      <c r="B14" s="16" t="s">
        <v>54</v>
      </c>
      <c r="C14" s="19" t="s">
        <v>10</v>
      </c>
      <c r="D14" s="6">
        <v>4838.8999999999996</v>
      </c>
      <c r="E14" s="6">
        <v>4724.2</v>
      </c>
      <c r="F14" s="5">
        <f>E14/D14*100</f>
        <v>97.629626568021664</v>
      </c>
    </row>
    <row r="15" spans="1:20" ht="24.75" customHeight="1" x14ac:dyDescent="0.3">
      <c r="A15" s="15">
        <v>11</v>
      </c>
      <c r="B15" s="16" t="s">
        <v>55</v>
      </c>
      <c r="C15" s="19" t="s">
        <v>10</v>
      </c>
      <c r="D15" s="6">
        <v>2404.8000000000002</v>
      </c>
      <c r="E15" s="6">
        <v>2405.3000000000002</v>
      </c>
      <c r="F15" s="5">
        <f>E15/D15*100</f>
        <v>100.02079174983368</v>
      </c>
    </row>
    <row r="16" spans="1:20" ht="24.75" customHeight="1" x14ac:dyDescent="0.25"/>
  </sheetData>
  <mergeCells count="19">
    <mergeCell ref="A12:A13"/>
    <mergeCell ref="B12:B13"/>
    <mergeCell ref="C12:C13"/>
    <mergeCell ref="F12:F13"/>
    <mergeCell ref="G9:H9"/>
    <mergeCell ref="G10:H10"/>
    <mergeCell ref="D12:E12"/>
    <mergeCell ref="G7:H7"/>
    <mergeCell ref="G8:H8"/>
    <mergeCell ref="A2:A3"/>
    <mergeCell ref="B2:B3"/>
    <mergeCell ref="G4:H4"/>
    <mergeCell ref="G5:H5"/>
    <mergeCell ref="A1:F1"/>
    <mergeCell ref="G1:G2"/>
    <mergeCell ref="H1:H2"/>
    <mergeCell ref="F2:F3"/>
    <mergeCell ref="C2:C3"/>
    <mergeCell ref="D2:E2"/>
  </mergeCells>
  <printOptions horizontalCentered="1"/>
  <pageMargins left="0.51181102362204722" right="0.51181102362204722" top="0.74803149606299213" bottom="0.35433070866141736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D8" sqref="D8"/>
    </sheetView>
  </sheetViews>
  <sheetFormatPr defaultRowHeight="15" x14ac:dyDescent="0.25"/>
  <cols>
    <col min="1" max="1" width="4" style="8" customWidth="1"/>
    <col min="2" max="2" width="47.85546875" customWidth="1"/>
    <col min="3" max="3" width="11.42578125" customWidth="1"/>
    <col min="4" max="4" width="15" customWidth="1"/>
    <col min="5" max="5" width="15" bestFit="1" customWidth="1"/>
    <col min="17" max="17" width="14.5703125" customWidth="1"/>
  </cols>
  <sheetData>
    <row r="1" spans="1:5" ht="18.75" x14ac:dyDescent="0.3">
      <c r="A1" s="45" t="s">
        <v>14</v>
      </c>
      <c r="B1" s="45"/>
      <c r="C1" s="45"/>
      <c r="D1" s="45"/>
      <c r="E1" s="45"/>
    </row>
    <row r="2" spans="1:5" x14ac:dyDescent="0.25">
      <c r="A2" s="11"/>
      <c r="B2" s="12"/>
      <c r="C2" s="12"/>
      <c r="D2" s="12"/>
      <c r="E2" s="12"/>
    </row>
    <row r="3" spans="1:5" ht="18.75" x14ac:dyDescent="0.3">
      <c r="A3" s="46" t="s">
        <v>15</v>
      </c>
      <c r="B3" s="47" t="s">
        <v>16</v>
      </c>
      <c r="C3" s="48" t="s">
        <v>17</v>
      </c>
      <c r="D3" s="48"/>
      <c r="E3" s="49" t="s">
        <v>18</v>
      </c>
    </row>
    <row r="4" spans="1:5" ht="37.5" x14ac:dyDescent="0.3">
      <c r="A4" s="46"/>
      <c r="B4" s="47"/>
      <c r="C4" s="25" t="s">
        <v>67</v>
      </c>
      <c r="D4" s="25" t="s">
        <v>68</v>
      </c>
      <c r="E4" s="49"/>
    </row>
    <row r="5" spans="1:5" ht="27.75" customHeight="1" x14ac:dyDescent="0.3">
      <c r="A5" s="26" t="s">
        <v>19</v>
      </c>
      <c r="B5" s="27" t="s">
        <v>33</v>
      </c>
      <c r="C5" s="6">
        <f>'Рус '!D4</f>
        <v>73964.264999999999</v>
      </c>
      <c r="D5" s="6">
        <f>'Рус '!E4</f>
        <v>76024.854000000007</v>
      </c>
      <c r="E5" s="6">
        <f t="shared" ref="E5" si="0">D5/C5*100</f>
        <v>102.78592506800412</v>
      </c>
    </row>
    <row r="6" spans="1:5" ht="27.75" customHeight="1" x14ac:dyDescent="0.3">
      <c r="A6" s="26" t="s">
        <v>20</v>
      </c>
      <c r="B6" s="27" t="s">
        <v>63</v>
      </c>
      <c r="C6" s="23">
        <f>'Рус '!D5</f>
        <v>27465.253000000001</v>
      </c>
      <c r="D6" s="23">
        <f>'Рус '!E5</f>
        <v>27926.89</v>
      </c>
      <c r="E6" s="6">
        <f t="shared" ref="E6:E12" si="1">D6/C6*100</f>
        <v>101.68080374136733</v>
      </c>
    </row>
    <row r="7" spans="1:5" ht="27.75" customHeight="1" x14ac:dyDescent="0.3">
      <c r="A7" s="26" t="s">
        <v>21</v>
      </c>
      <c r="B7" s="28" t="s">
        <v>60</v>
      </c>
      <c r="C7" s="23">
        <f>'Рус '!D6</f>
        <v>102678.81</v>
      </c>
      <c r="D7" s="23">
        <f>'Рус '!E6</f>
        <v>105771.927</v>
      </c>
      <c r="E7" s="6">
        <f t="shared" si="1"/>
        <v>103.01241999201198</v>
      </c>
    </row>
    <row r="8" spans="1:5" ht="27.75" customHeight="1" x14ac:dyDescent="0.3">
      <c r="A8" s="26" t="s">
        <v>22</v>
      </c>
      <c r="B8" s="27" t="s">
        <v>34</v>
      </c>
      <c r="C8" s="6">
        <f>'Рус '!D7</f>
        <v>4072.8670000000002</v>
      </c>
      <c r="D8" s="6">
        <f>'Рус '!E7</f>
        <v>4300.21</v>
      </c>
      <c r="E8" s="6">
        <f t="shared" si="1"/>
        <v>105.58189108556699</v>
      </c>
    </row>
    <row r="9" spans="1:5" ht="27.75" customHeight="1" x14ac:dyDescent="0.3">
      <c r="A9" s="26" t="s">
        <v>23</v>
      </c>
      <c r="B9" s="28" t="s">
        <v>35</v>
      </c>
      <c r="C9" s="6">
        <f>'Рус '!D8</f>
        <v>9829.6890000000003</v>
      </c>
      <c r="D9" s="6">
        <f>'Рус '!E8</f>
        <v>10134.334000000001</v>
      </c>
      <c r="E9" s="6">
        <f t="shared" si="1"/>
        <v>103.09923335316103</v>
      </c>
    </row>
    <row r="10" spans="1:5" ht="27.75" customHeight="1" x14ac:dyDescent="0.3">
      <c r="A10" s="26" t="s">
        <v>9</v>
      </c>
      <c r="B10" s="28" t="s">
        <v>36</v>
      </c>
      <c r="C10" s="6">
        <f>'Рус '!D9</f>
        <v>10010.154</v>
      </c>
      <c r="D10" s="6">
        <f>'Рус '!E9</f>
        <v>10459.842000000001</v>
      </c>
      <c r="E10" s="6">
        <f t="shared" si="1"/>
        <v>104.4923184997953</v>
      </c>
    </row>
    <row r="11" spans="1:5" ht="27.75" customHeight="1" x14ac:dyDescent="0.3">
      <c r="A11" s="26" t="s">
        <v>11</v>
      </c>
      <c r="B11" s="27" t="s">
        <v>37</v>
      </c>
      <c r="C11" s="10"/>
      <c r="D11" s="10"/>
      <c r="E11" s="6" t="e">
        <f t="shared" si="1"/>
        <v>#DIV/0!</v>
      </c>
    </row>
    <row r="12" spans="1:5" ht="27.75" customHeight="1" x14ac:dyDescent="0.3">
      <c r="A12" s="26" t="s">
        <v>24</v>
      </c>
      <c r="B12" s="28" t="s">
        <v>25</v>
      </c>
      <c r="C12" s="7"/>
      <c r="D12" s="7"/>
      <c r="E12" s="6" t="e">
        <f t="shared" si="1"/>
        <v>#DIV/0!</v>
      </c>
    </row>
    <row r="13" spans="1:5" ht="22.5" customHeight="1" x14ac:dyDescent="0.25">
      <c r="A13" s="41"/>
      <c r="B13" s="42"/>
      <c r="C13" s="43" t="s">
        <v>17</v>
      </c>
      <c r="D13" s="43"/>
      <c r="E13" s="44" t="s">
        <v>18</v>
      </c>
    </row>
    <row r="14" spans="1:5" ht="25.5" customHeight="1" x14ac:dyDescent="0.3">
      <c r="A14" s="41"/>
      <c r="B14" s="42"/>
      <c r="C14" s="25" t="s">
        <v>67</v>
      </c>
      <c r="D14" s="25" t="s">
        <v>68</v>
      </c>
      <c r="E14" s="44"/>
    </row>
    <row r="15" spans="1:5" ht="21" customHeight="1" x14ac:dyDescent="0.3">
      <c r="A15" s="26" t="s">
        <v>26</v>
      </c>
      <c r="B15" s="27" t="s">
        <v>38</v>
      </c>
      <c r="C15" s="6">
        <f>'Рус '!D14</f>
        <v>4838.8999999999996</v>
      </c>
      <c r="D15" s="6">
        <f>'Рус '!E14</f>
        <v>4724.2</v>
      </c>
      <c r="E15" s="6">
        <f t="shared" ref="E15:E16" si="2">D15/C15*100</f>
        <v>97.629626568021664</v>
      </c>
    </row>
    <row r="16" spans="1:5" ht="21" customHeight="1" x14ac:dyDescent="0.3">
      <c r="A16" s="26" t="s">
        <v>32</v>
      </c>
      <c r="B16" s="27" t="s">
        <v>39</v>
      </c>
      <c r="C16" s="6">
        <f>'Рус '!D15</f>
        <v>2404.8000000000002</v>
      </c>
      <c r="D16" s="6">
        <f>'Рус '!E15</f>
        <v>2405.3000000000002</v>
      </c>
      <c r="E16" s="6">
        <f t="shared" si="2"/>
        <v>100.02079174983368</v>
      </c>
    </row>
  </sheetData>
  <mergeCells count="9">
    <mergeCell ref="A13:A14"/>
    <mergeCell ref="B13:B14"/>
    <mergeCell ref="C13:D13"/>
    <mergeCell ref="E13:E14"/>
    <mergeCell ref="A1:E1"/>
    <mergeCell ref="A3:A4"/>
    <mergeCell ref="B3:B4"/>
    <mergeCell ref="C3:D3"/>
    <mergeCell ref="E3:E4"/>
  </mergeCells>
  <pageMargins left="0.7" right="0.7" top="0.75" bottom="0.75" header="0.3" footer="0.3"/>
  <pageSetup paperSize="2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activeCell="L7" sqref="L7"/>
    </sheetView>
  </sheetViews>
  <sheetFormatPr defaultRowHeight="15" x14ac:dyDescent="0.25"/>
  <cols>
    <col min="1" max="1" width="5.85546875" style="4" customWidth="1"/>
    <col min="2" max="2" width="40.5703125" customWidth="1"/>
    <col min="3" max="3" width="17.85546875" customWidth="1"/>
    <col min="4" max="4" width="17.42578125" customWidth="1"/>
    <col min="5" max="5" width="16.5703125" customWidth="1"/>
  </cols>
  <sheetData>
    <row r="1" spans="1:5" ht="18.75" x14ac:dyDescent="0.3">
      <c r="A1" s="54" t="s">
        <v>69</v>
      </c>
      <c r="B1" s="54"/>
      <c r="C1" s="54"/>
      <c r="D1" s="54"/>
      <c r="E1" s="54"/>
    </row>
    <row r="2" spans="1:5" ht="18" customHeight="1" x14ac:dyDescent="0.25">
      <c r="A2" s="55" t="s">
        <v>15</v>
      </c>
      <c r="B2" s="53" t="s">
        <v>27</v>
      </c>
      <c r="C2" s="53" t="s">
        <v>28</v>
      </c>
      <c r="D2" s="53"/>
      <c r="E2" s="53" t="s">
        <v>41</v>
      </c>
    </row>
    <row r="3" spans="1:5" ht="32.25" customHeight="1" x14ac:dyDescent="0.25">
      <c r="A3" s="55"/>
      <c r="B3" s="53"/>
      <c r="C3" s="24">
        <v>2024</v>
      </c>
      <c r="D3" s="24">
        <v>2025</v>
      </c>
      <c r="E3" s="53"/>
    </row>
    <row r="4" spans="1:5" s="3" customFormat="1" ht="26.1" customHeight="1" x14ac:dyDescent="0.25">
      <c r="A4" s="9" t="s">
        <v>19</v>
      </c>
      <c r="B4" s="13" t="s">
        <v>62</v>
      </c>
      <c r="C4" s="6">
        <f>'Рус '!D4</f>
        <v>73964.264999999999</v>
      </c>
      <c r="D4" s="6">
        <f>'Рус '!E4</f>
        <v>76024.854000000007</v>
      </c>
      <c r="E4" s="5">
        <f t="shared" ref="E4" si="0">D4/C4*100</f>
        <v>102.78592506800412</v>
      </c>
    </row>
    <row r="5" spans="1:5" s="3" customFormat="1" ht="26.1" customHeight="1" x14ac:dyDescent="0.25">
      <c r="A5" s="9" t="s">
        <v>20</v>
      </c>
      <c r="B5" s="13" t="s">
        <v>42</v>
      </c>
      <c r="C5" s="22">
        <f>'Рус '!D5</f>
        <v>27465.253000000001</v>
      </c>
      <c r="D5" s="22">
        <f>'Рус '!E5</f>
        <v>27926.89</v>
      </c>
      <c r="E5" s="5">
        <f t="shared" ref="E5:E11" si="1">D5/C5*100</f>
        <v>101.68080374136733</v>
      </c>
    </row>
    <row r="6" spans="1:5" s="3" customFormat="1" ht="26.1" customHeight="1" x14ac:dyDescent="0.25">
      <c r="A6" s="9" t="s">
        <v>21</v>
      </c>
      <c r="B6" s="13" t="s">
        <v>61</v>
      </c>
      <c r="C6" s="23">
        <f>'Рус '!D6</f>
        <v>102678.81</v>
      </c>
      <c r="D6" s="23">
        <f>'Рус '!E6</f>
        <v>105771.927</v>
      </c>
      <c r="E6" s="5">
        <f t="shared" si="1"/>
        <v>103.01241999201198</v>
      </c>
    </row>
    <row r="7" spans="1:5" s="3" customFormat="1" ht="26.1" customHeight="1" x14ac:dyDescent="0.25">
      <c r="A7" s="9" t="s">
        <v>22</v>
      </c>
      <c r="B7" s="13" t="s">
        <v>43</v>
      </c>
      <c r="C7" s="6">
        <f>'Рус '!D7</f>
        <v>4072.8670000000002</v>
      </c>
      <c r="D7" s="6">
        <f>'Рус '!E7</f>
        <v>4300.21</v>
      </c>
      <c r="E7" s="5">
        <f t="shared" si="1"/>
        <v>105.58189108556699</v>
      </c>
    </row>
    <row r="8" spans="1:5" s="3" customFormat="1" ht="34.5" customHeight="1" x14ac:dyDescent="0.25">
      <c r="A8" s="9" t="s">
        <v>23</v>
      </c>
      <c r="B8" s="13" t="s">
        <v>44</v>
      </c>
      <c r="C8" s="6">
        <f>'Рус '!D8</f>
        <v>9829.6890000000003</v>
      </c>
      <c r="D8" s="6">
        <f>'Рус '!E8</f>
        <v>10134.334000000001</v>
      </c>
      <c r="E8" s="5">
        <f t="shared" si="1"/>
        <v>103.09923335316103</v>
      </c>
    </row>
    <row r="9" spans="1:5" s="3" customFormat="1" ht="35.25" customHeight="1" x14ac:dyDescent="0.25">
      <c r="A9" s="9" t="s">
        <v>9</v>
      </c>
      <c r="B9" s="13" t="s">
        <v>45</v>
      </c>
      <c r="C9" s="6">
        <f>'Рус '!D9</f>
        <v>10010.154</v>
      </c>
      <c r="D9" s="6">
        <f>'Рус '!E9</f>
        <v>10459.842000000001</v>
      </c>
      <c r="E9" s="5">
        <f t="shared" si="1"/>
        <v>104.4923184997953</v>
      </c>
    </row>
    <row r="10" spans="1:5" s="3" customFormat="1" ht="26.1" customHeight="1" x14ac:dyDescent="0.25">
      <c r="A10" s="9" t="s">
        <v>11</v>
      </c>
      <c r="B10" s="13" t="s">
        <v>46</v>
      </c>
      <c r="C10" s="10"/>
      <c r="D10" s="10"/>
      <c r="E10" s="5" t="e">
        <f t="shared" si="1"/>
        <v>#DIV/0!</v>
      </c>
    </row>
    <row r="11" spans="1:5" s="3" customFormat="1" ht="26.1" customHeight="1" x14ac:dyDescent="0.25">
      <c r="A11" s="9" t="s">
        <v>24</v>
      </c>
      <c r="B11" s="13" t="s">
        <v>29</v>
      </c>
      <c r="C11" s="7"/>
      <c r="D11" s="7"/>
      <c r="E11" s="5" t="e">
        <f t="shared" si="1"/>
        <v>#DIV/0!</v>
      </c>
    </row>
    <row r="12" spans="1:5" s="3" customFormat="1" ht="26.1" customHeight="1" x14ac:dyDescent="0.25">
      <c r="A12" s="50"/>
      <c r="B12" s="51"/>
      <c r="C12" s="52" t="s">
        <v>40</v>
      </c>
      <c r="D12" s="52"/>
      <c r="E12" s="53" t="s">
        <v>30</v>
      </c>
    </row>
    <row r="13" spans="1:5" s="3" customFormat="1" ht="18.75" x14ac:dyDescent="0.25">
      <c r="A13" s="50"/>
      <c r="B13" s="51"/>
      <c r="C13" s="24">
        <v>2024</v>
      </c>
      <c r="D13" s="24">
        <v>2025</v>
      </c>
      <c r="E13" s="53"/>
    </row>
    <row r="14" spans="1:5" s="3" customFormat="1" ht="37.5" x14ac:dyDescent="0.25">
      <c r="A14" s="9" t="s">
        <v>26</v>
      </c>
      <c r="B14" s="13" t="s">
        <v>47</v>
      </c>
      <c r="C14" s="6">
        <f>'Рус '!D14</f>
        <v>4838.8999999999996</v>
      </c>
      <c r="D14" s="6">
        <f>'Рус '!E14</f>
        <v>4724.2</v>
      </c>
      <c r="E14" s="5">
        <f t="shared" ref="E14:E15" si="2">D14/C14*100</f>
        <v>97.629626568021664</v>
      </c>
    </row>
    <row r="15" spans="1:5" s="3" customFormat="1" ht="26.1" customHeight="1" x14ac:dyDescent="0.25">
      <c r="A15" s="9" t="s">
        <v>32</v>
      </c>
      <c r="B15" s="13" t="s">
        <v>48</v>
      </c>
      <c r="C15" s="6">
        <f>'Рус '!D15</f>
        <v>2404.8000000000002</v>
      </c>
      <c r="D15" s="6">
        <f>'Рус '!E15</f>
        <v>2405.3000000000002</v>
      </c>
      <c r="E15" s="5">
        <f t="shared" si="2"/>
        <v>100.02079174983368</v>
      </c>
    </row>
  </sheetData>
  <mergeCells count="9">
    <mergeCell ref="A12:A13"/>
    <mergeCell ref="B12:B13"/>
    <mergeCell ref="C12:D12"/>
    <mergeCell ref="E12:E13"/>
    <mergeCell ref="A1:E1"/>
    <mergeCell ref="A2:A3"/>
    <mergeCell ref="B2:B3"/>
    <mergeCell ref="C2:D2"/>
    <mergeCell ref="E2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 </vt:lpstr>
      <vt:lpstr>Uzb</vt:lpstr>
      <vt:lpstr>Eng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Пользователь</cp:lastModifiedBy>
  <cp:lastPrinted>2025-02-18T05:47:40Z</cp:lastPrinted>
  <dcterms:created xsi:type="dcterms:W3CDTF">2017-09-22T04:10:05Z</dcterms:created>
  <dcterms:modified xsi:type="dcterms:W3CDTF">2026-02-25T10:01:30Z</dcterms:modified>
</cp:coreProperties>
</file>