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рабочий стол\Письма и телефонограммы\"/>
    </mc:Choice>
  </mc:AlternateContent>
  <xr:revisionPtr revIDLastSave="0" documentId="13_ncr:1_{FA7C22E9-659A-43EE-BB0F-AB46B21B75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C12" i="1"/>
  <c r="E12" i="1" s="1"/>
  <c r="D11" i="1"/>
  <c r="E11" i="1" s="1"/>
  <c r="C11" i="1"/>
  <c r="D10" i="1"/>
  <c r="C10" i="1"/>
  <c r="E9" i="1"/>
  <c r="E8" i="1"/>
  <c r="E7" i="1"/>
  <c r="E6" i="1"/>
  <c r="E5" i="1"/>
  <c r="E4" i="1"/>
  <c r="E10" i="1" l="1"/>
</calcChain>
</file>

<file path=xl/sharedStrings.xml><?xml version="1.0" encoding="utf-8"?>
<sst xmlns="http://schemas.openxmlformats.org/spreadsheetml/2006/main" count="33" uniqueCount="31">
  <si>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</si>
  <si>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</si>
  <si>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</si>
  <si>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</si>
  <si>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</si>
  <si>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</si>
  <si>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</si>
  <si>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</si>
  <si>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</si>
  <si>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</si>
  <si>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Uzbekistan Temir Yollari AO "" statistical data </t>
  </si>
  <si>
    <t>Main factors</t>
  </si>
  <si>
    <t>                       period</t>
  </si>
  <si>
    <t>9 months of 2021</t>
  </si>
  <si>
    <t>9 months of 2022</t>
  </si>
  <si>
    <t>Creation of new workplaces</t>
  </si>
  <si>
    <t>Income, bn. soums</t>
  </si>
  <si>
    <t> period</t>
  </si>
  <si>
    <t>ratio, in%</t>
  </si>
  <si>
    <t>10.</t>
  </si>
  <si>
    <t>11.</t>
  </si>
  <si>
    <r>
      <t>ratio,</t>
    </r>
    <r>
      <rPr>
        <sz val="11"/>
        <rFont val="Times New Roman"/>
        <family val="1"/>
        <charset val="204"/>
      </rPr>
      <t> in%</t>
    </r>
  </si>
  <si>
    <r>
      <t>Shipped goods,</t>
    </r>
    <r>
      <rPr>
        <sz val="12"/>
        <rFont val="Times New Roman"/>
        <family val="1"/>
        <charset val="204"/>
      </rPr>
      <t> mln. tons</t>
    </r>
  </si>
  <si>
    <r>
      <t xml:space="preserve">Goods transported, </t>
    </r>
    <r>
      <rPr>
        <sz val="12"/>
        <rFont val="Times New Roman"/>
        <family val="1"/>
        <charset val="204"/>
      </rPr>
      <t>million tons</t>
    </r>
  </si>
  <si>
    <r>
      <t>Cargo turnover,</t>
    </r>
    <r>
      <rPr>
        <sz val="12"/>
        <rFont val="Times New Roman"/>
        <family val="1"/>
        <charset val="204"/>
      </rPr>
      <t> bln.t.km</t>
    </r>
  </si>
  <si>
    <r>
      <t xml:space="preserve">Passenger turnover, </t>
    </r>
    <r>
      <rPr>
        <sz val="12"/>
        <rFont val="Times New Roman"/>
        <family val="1"/>
        <charset val="204"/>
      </rPr>
      <t>mln.pas.km</t>
    </r>
  </si>
  <si>
    <r>
      <t>Passed passengers,</t>
    </r>
    <r>
      <rPr>
        <sz val="12"/>
        <rFont val="Times New Roman"/>
        <family val="1"/>
        <charset val="204"/>
      </rPr>
      <t xml:space="preserve"> mln. pas.</t>
    </r>
  </si>
  <si>
    <r>
      <t xml:space="preserve">Sent passengers, </t>
    </r>
    <r>
      <rPr>
        <sz val="12"/>
        <rFont val="Times New Roman"/>
        <family val="1"/>
        <charset val="204"/>
      </rPr>
      <t>mln. pas.</t>
    </r>
  </si>
  <si>
    <r>
      <t>Number,</t>
    </r>
    <r>
      <rPr>
        <sz val="12"/>
        <rFont val="Times New Roman"/>
        <family val="1"/>
        <charset val="204"/>
      </rPr>
      <t> people</t>
    </r>
  </si>
  <si>
    <r>
      <t>Operational length of railways,</t>
    </r>
    <r>
      <rPr>
        <sz val="12"/>
        <rFont val="Times New Roman"/>
        <family val="1"/>
        <charset val="204"/>
      </rPr>
      <t> km</t>
    </r>
  </si>
  <si>
    <r>
      <t>including electrified roads,</t>
    </r>
    <r>
      <rPr>
        <sz val="12"/>
        <rFont val="Times New Roman"/>
        <family val="1"/>
        <charset val="204"/>
      </rPr>
      <t> 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</si>
</sst>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Transportarion of goods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08954471366552"/>
          <c:y val="0.2213472247329227"/>
          <c:w val="0.74444881346398717"/>
          <c:h val="0.45915558161785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9 months of 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3.1135529938160461E-2"/>
                  <c:y val="-4.8433050408508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0E-43A4-9227-A0A057B98898}"/>
                </c:ext>
              </c:extLst>
            </c:dLbl>
            <c:dLbl>
              <c:idx val="1"/>
              <c:layout>
                <c:manualLayout>
                  <c:x val="-3.5615410455586805E-2"/>
                  <c:y val="-3.359684665817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0E-43A4-9227-A0A057B98898}"/>
                </c:ext>
              </c:extLst>
            </c:dLbl>
            <c:dLbl>
              <c:idx val="2"/>
              <c:layout>
                <c:manualLayout>
                  <c:x val="-3.8159368345271574E-2"/>
                  <c:y val="-1.679842332908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0E-43A4-9227-A0A057B988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Sheet1!$B$4:$B$6</c:f>
              <c:strCache>
                <c:ptCount val="3"/>
                <c:pt idx="0">
                  <c:v>Shipped goods, mln. tons</c:v>
                </c:pt>
                <c:pt idx="1">
                  <c:v>Goods transported, million tons</c:v>
                </c:pt>
                <c:pt idx="2">
                  <c:v>Cargo turnover, bln.t.km</c:v>
                </c:pt>
              </c:strCache>
            </c:strRef>
          </c:cat>
          <c:val>
            <c:numRef>
              <c:f>Sheet1!$C$4:$C$6</c:f>
              <c:numCache>
                <c:formatCode>0.0</c:formatCode>
                <c:ptCount val="3"/>
                <c:pt idx="0">
                  <c:v>53418.6</c:v>
                </c:pt>
                <c:pt idx="1">
                  <c:v>72974.7</c:v>
                </c:pt>
                <c:pt idx="2">
                  <c:v>18516.8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E-43A4-9227-A0A057B98898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9 months of 2022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3.3071452565901986E-2"/>
                  <c:y val="-2.7997372215143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0E-43A4-9227-A0A057B98898}"/>
                </c:ext>
              </c:extLst>
            </c:dLbl>
            <c:dLbl>
              <c:idx val="1"/>
              <c:layout>
                <c:manualLayout>
                  <c:x val="2.7983536786532488E-2"/>
                  <c:y val="-3.359684665817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0E-43A4-9227-A0A057B98898}"/>
                </c:ext>
              </c:extLst>
            </c:dLbl>
            <c:dLbl>
              <c:idx val="2"/>
              <c:layout>
                <c:manualLayout>
                  <c:x val="2.7983536786532488E-2"/>
                  <c:y val="-3.9196321101200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0E-43A4-9227-A0A057B988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Sheet1!$B$4:$B$6</c:f>
              <c:strCache>
                <c:ptCount val="3"/>
                <c:pt idx="0">
                  <c:v>Shipped goods, mln. tons</c:v>
                </c:pt>
                <c:pt idx="1">
                  <c:v>Goods transported, million tons</c:v>
                </c:pt>
                <c:pt idx="2">
                  <c:v>Cargo turnover, bln.t.km</c:v>
                </c:pt>
              </c:strCache>
            </c:strRef>
          </c:cat>
          <c:val>
            <c:numRef>
              <c:f>Sheet1!$D$4:$D$6</c:f>
              <c:numCache>
                <c:formatCode>0.0</c:formatCode>
                <c:ptCount val="3"/>
                <c:pt idx="0">
                  <c:v>54987.1</c:v>
                </c:pt>
                <c:pt idx="1">
                  <c:v>75193.2</c:v>
                </c:pt>
                <c:pt idx="2">
                  <c:v>19121.599999999999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E-43A4-9227-A0A057B98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454096"/>
        <c:axId val="590468656"/>
        <c:axId val="0"/>
      </c:bar3DChart>
      <c:catAx>
        <c:axId val="59045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0468656"/>
        <c:crosses val="autoZero"/>
        <c:auto val="1"/>
        <c:lblAlgn val="ctr"/>
        <c:lblOffset val="100"/>
        <c:noMultiLvlLbl val="0"/>
      </c:catAx>
      <c:valAx>
        <c:axId val="59046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045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182506944303948"/>
          <c:y val="0.24477022314126107"/>
          <c:w val="0.1258146270411839"/>
          <c:h val="0.441659208049134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Transportation of passengers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925086736247482E-2"/>
          <c:y val="0.17171296296296296"/>
          <c:w val="0.7104728174474727"/>
          <c:h val="0.56412766112569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9 months of 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2.8547434597153025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EC-4BDC-8C65-71B930BF29F2}"/>
                </c:ext>
              </c:extLst>
            </c:dLbl>
            <c:dLbl>
              <c:idx val="1"/>
              <c:layout>
                <c:manualLayout>
                  <c:x val="-7.2320167646120911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EC-4BDC-8C65-71B930BF29F2}"/>
                </c:ext>
              </c:extLst>
            </c:dLbl>
            <c:dLbl>
              <c:idx val="2"/>
              <c:layout>
                <c:manualLayout>
                  <c:x val="-3.235375921010672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EC-4BDC-8C65-71B930BF29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Sheet1!$B$7:$B$9</c:f>
              <c:strCache>
                <c:ptCount val="3"/>
                <c:pt idx="0">
                  <c:v>Passenger turnover, mln.pas.km</c:v>
                </c:pt>
                <c:pt idx="1">
                  <c:v>Passed passengers, mln. pas.</c:v>
                </c:pt>
                <c:pt idx="2">
                  <c:v>Sent passengers, mln. pas.</c:v>
                </c:pt>
              </c:strCache>
            </c:strRef>
          </c:cat>
          <c:val>
            <c:numRef>
              <c:f>Sheet1!$C$7:$C$9</c:f>
              <c:numCache>
                <c:formatCode>0.0</c:formatCode>
                <c:ptCount val="3"/>
                <c:pt idx="0">
                  <c:v>2254.1999999999998</c:v>
                </c:pt>
                <c:pt idx="1">
                  <c:v>5836.5</c:v>
                </c:pt>
                <c:pt idx="2">
                  <c:v>5845.9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C-4BDC-8C65-71B930BF29F2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9 months of 2022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3.4256921516583584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EC-4BDC-8C65-71B930BF29F2}"/>
                </c:ext>
              </c:extLst>
            </c:dLbl>
            <c:dLbl>
              <c:idx val="1"/>
              <c:layout>
                <c:manualLayout>
                  <c:x val="3.0450596903629855E-2"/>
                  <c:y val="-6.018518518518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EC-4BDC-8C65-71B930BF29F2}"/>
                </c:ext>
              </c:extLst>
            </c:dLbl>
            <c:dLbl>
              <c:idx val="2"/>
              <c:layout>
                <c:manualLayout>
                  <c:x val="5.3288544581352244E-2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EC-4BDC-8C65-71B930BF29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Sheet1!$B$7:$B$9</c:f>
              <c:strCache>
                <c:ptCount val="3"/>
                <c:pt idx="0">
                  <c:v>Passenger turnover, mln.pas.km</c:v>
                </c:pt>
                <c:pt idx="1">
                  <c:v>Passed passengers, mln. pas.</c:v>
                </c:pt>
                <c:pt idx="2">
                  <c:v>Sent passengers, mln. pas.</c:v>
                </c:pt>
              </c:strCache>
            </c:strRef>
          </c:cat>
          <c:val>
            <c:numRef>
              <c:f>Sheet1!$D$7:$D$9</c:f>
              <c:numCache>
                <c:formatCode>0.0</c:formatCode>
                <c:ptCount val="3"/>
                <c:pt idx="0">
                  <c:v>2611.4</c:v>
                </c:pt>
                <c:pt idx="1">
                  <c:v>6674.3</c:v>
                </c:pt>
                <c:pt idx="2">
                  <c:v>6749.6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C-4BDC-8C65-71B930BF2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233088"/>
        <c:axId val="462233920"/>
        <c:axId val="0"/>
      </c:bar3DChart>
      <c:catAx>
        <c:axId val="46223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233920"/>
        <c:crosses val="autoZero"/>
        <c:auto val="1"/>
        <c:lblAlgn val="ctr"/>
        <c:lblOffset val="100"/>
        <c:noMultiLvlLbl val="0"/>
      </c:catAx>
      <c:valAx>
        <c:axId val="46223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23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108746394481501"/>
          <c:y val="0.16704177602799647"/>
          <c:w val="0.18857206481421532"/>
          <c:h val="0.52277303878681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Social Issues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4838145231846"/>
          <c:y val="0.17171296296296296"/>
          <c:w val="0.67088568586974029"/>
          <c:h val="0.56412766112569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9 months of 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2.8844111959064073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A2-4CC8-952E-1C12D800D355}"/>
                </c:ext>
              </c:extLst>
            </c:dLbl>
            <c:dLbl>
              <c:idx val="1"/>
              <c:layout>
                <c:manualLayout>
                  <c:x val="-4.807351993177434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A2-4CC8-952E-1C12D800D355}"/>
                </c:ext>
              </c:extLst>
            </c:dLbl>
            <c:dLbl>
              <c:idx val="2"/>
              <c:layout>
                <c:manualLayout>
                  <c:x val="-6.0317288666633544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77-48EB-BDF3-444143A445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Sheet1!$B$10:$B$12</c:f>
              <c:strCache>
                <c:ptCount val="3"/>
                <c:pt idx="0">
                  <c:v>Number, people</c:v>
                </c:pt>
                <c:pt idx="1">
                  <c:v>Creation of new workplaces</c:v>
                </c:pt>
                <c:pt idx="2">
                  <c:v>Income, bn. soums</c:v>
                </c:pt>
              </c:strCache>
            </c:strRef>
          </c:cat>
          <c:val>
            <c:numRef>
              <c:f>Sheet1!$C$10:$C$12</c:f>
              <c:numCache>
                <c:formatCode>0</c:formatCode>
                <c:ptCount val="3"/>
                <c:pt idx="0" formatCode="0.00">
                  <c:v>84.17</c:v>
                </c:pt>
                <c:pt idx="1">
                  <c:v>132</c:v>
                </c:pt>
                <c:pt idx="2" formatCode="0.0">
                  <c:v>8118.8540000000003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2-4CC8-952E-1C12D800D355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9 months of 2022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3.124778795565274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A2-4CC8-952E-1C12D800D355}"/>
                </c:ext>
              </c:extLst>
            </c:dLbl>
            <c:dLbl>
              <c:idx val="1"/>
              <c:layout>
                <c:manualLayout>
                  <c:x val="3.6055139948830091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A2-4CC8-952E-1C12D800D355}"/>
                </c:ext>
              </c:extLst>
            </c:dLbl>
            <c:dLbl>
              <c:idx val="2"/>
              <c:layout>
                <c:manualLayout>
                  <c:x val="6.495708010252843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77-48EB-BDF3-444143A445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Sheet1!$B$10:$B$12</c:f>
              <c:strCache>
                <c:ptCount val="3"/>
                <c:pt idx="0">
                  <c:v>Number, people</c:v>
                </c:pt>
                <c:pt idx="1">
                  <c:v>Creation of new workplaces</c:v>
                </c:pt>
                <c:pt idx="2">
                  <c:v>Income, bn. soums</c:v>
                </c:pt>
              </c:strCache>
            </c:strRef>
          </c:cat>
          <c:val>
            <c:numRef>
              <c:f>Sheet1!$D$10:$D$12</c:f>
              <c:numCache>
                <c:formatCode>0</c:formatCode>
                <c:ptCount val="3"/>
                <c:pt idx="0" formatCode="0.00">
                  <c:v>77.212999999999994</c:v>
                </c:pt>
                <c:pt idx="1">
                  <c:v>1500</c:v>
                </c:pt>
                <c:pt idx="2" formatCode="0.0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2-4CC8-952E-1C12D800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4444640"/>
        <c:axId val="584443392"/>
        <c:axId val="0"/>
      </c:bar3DChart>
      <c:catAx>
        <c:axId val="58444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4443392"/>
        <c:crosses val="autoZero"/>
        <c:auto val="1"/>
        <c:lblAlgn val="ctr"/>
        <c:lblOffset val="100"/>
        <c:noMultiLvlLbl val="0"/>
      </c:catAx>
      <c:valAx>
        <c:axId val="5844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444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19003415839061"/>
          <c:y val="0.1672448235637212"/>
          <c:w val="0.19857980923982449"/>
          <c:h val="0.578125546806649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Railway Infrastructure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330779476166496E-2"/>
          <c:y val="0.17171296296296296"/>
          <c:w val="0.65603021606205258"/>
          <c:h val="0.61498432487605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9 months of 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6.8298051981808697E-3"/>
                  <c:y val="-4.6296296296296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95-4B35-941C-6A791B9E7E40}"/>
                </c:ext>
              </c:extLst>
            </c:dLbl>
            <c:dLbl>
              <c:idx val="1"/>
              <c:layout>
                <c:manualLayout>
                  <c:x val="-2.2766017327269564E-3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95-4B35-941C-6A791B9E7E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Sheet1!$B$15:$B$16</c:f>
              <c:strCache>
                <c:ptCount val="2"/>
                <c:pt idx="0">
                  <c:v>Operational length of railways, km</c:v>
                </c:pt>
                <c:pt idx="1">
                  <c:v>including electrified roads, km</c:v>
                </c:pt>
              </c:strCache>
            </c:strRef>
          </c:cat>
          <c:val>
            <c:numRef>
              <c:f>Sheet1!$C$15:$C$16</c:f>
              <c:numCache>
                <c:formatCode>General</c:formatCode>
                <c:ptCount val="2"/>
                <c:pt idx="0">
                  <c:v>4732.7</c:v>
                </c:pt>
                <c:pt idx="1">
                  <c:v>1830.3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5-4B35-941C-6A791B9E7E40}"/>
            </c:ext>
          </c:extLst>
        </c:ser>
        <c:ser>
          <c:idx val="1"/>
          <c:order val="1"/>
          <c:tx>
            <c:strRef>
              <c:f>Sheet1!$D$14</c:f>
              <c:strCache>
                <c:ptCount val="1"/>
                <c:pt idx="0">
                  <c:v>9 months of 2022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8.6510865843624302E-2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95-4B35-941C-6A791B9E7E40}"/>
                </c:ext>
              </c:extLst>
            </c:dLbl>
            <c:dLbl>
              <c:idx val="1"/>
              <c:layout>
                <c:manualLayout>
                  <c:x val="6.60214502490817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95-4B35-941C-6A791B9E7E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Sheet1!$B$15:$B$16</c:f>
              <c:strCache>
                <c:ptCount val="2"/>
                <c:pt idx="0">
                  <c:v>Operational length of railways, km</c:v>
                </c:pt>
                <c:pt idx="1">
                  <c:v>including electrified roads, km</c:v>
                </c:pt>
              </c:strCache>
            </c:strRef>
          </c:cat>
          <c:val>
            <c:numRef>
              <c:f>Sheet1!$D$15:$D$16</c:f>
              <c:numCache>
                <c:formatCode>0.0</c:formatCode>
                <c:ptCount val="2"/>
                <c:pt idx="0" formatCode="General">
                  <c:v>4732.8</c:v>
                </c:pt>
                <c:pt idx="1">
                  <c:v>1929.21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5-4B35-941C-6A791B9E7E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72742320"/>
        <c:axId val="872741904"/>
        <c:axId val="0"/>
      </c:bar3DChart>
      <c:catAx>
        <c:axId val="87274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2741904"/>
        <c:crosses val="autoZero"/>
        <c:auto val="1"/>
        <c:lblAlgn val="ctr"/>
        <c:lblOffset val="100"/>
        <c:noMultiLvlLbl val="0"/>
      </c:catAx>
      <c:valAx>
        <c:axId val="87274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274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079227532898686"/>
          <c:y val="0.18576334208223974"/>
          <c:w val="0.20969402114192193"/>
          <c:h val="0.601273694954797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212911</xdr:colOff>
      <xdr:row>0</xdr:row>
      <xdr:rowOff>73959</xdr:rowOff>
    </xdr:from>
    <xdr:to>
      <xdr:col>15</xdr:col>
      <xdr:colOff>280147</xdr:colOff>
      <xdr:row>12</xdr:row>
      <xdr:rowOff>100853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62F9DAF-8E5B-D954-A0EF-4905566DBB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212401</xdr:colOff>
      <xdr:row>12</xdr:row>
      <xdr:rowOff>150361</xdr:rowOff>
    </xdr:from>
    <xdr:to>
      <xdr:col>16</xdr:col>
      <xdr:colOff>229211</xdr:colOff>
      <xdr:row>25</xdr:row>
      <xdr:rowOff>142008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7DBFB4B-9C85-EC5E-1E15-DEC095BB8A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273526</xdr:colOff>
      <xdr:row>21</xdr:row>
      <xdr:rowOff>70903</xdr:rowOff>
    </xdr:from>
    <xdr:to>
      <xdr:col>4</xdr:col>
      <xdr:colOff>521584</xdr:colOff>
      <xdr:row>35</xdr:row>
      <xdr:rowOff>147103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CC778C09-FC63-3A44-8DB4-57C490C412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259774</xdr:colOff>
      <xdr:row>26</xdr:row>
      <xdr:rowOff>22513</xdr:rowOff>
    </xdr:from>
    <xdr:to>
      <xdr:col>14</xdr:col>
      <xdr:colOff>392206</xdr:colOff>
      <xdr:row>40</xdr:row>
      <xdr:rowOff>98713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8C5EB55-AE39-ACC1-F783-E9D8194C9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72;&#1090;&#1076;&#1072;&#1085;&#1085;&#1099;&#1077;%20&#1079;&#1072;%209%20&#1084;&#1077;&#1089;.%202022&#1075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 "/>
      <sheetName val="Uzb"/>
      <sheetName val="Eng"/>
    </sheetNames>
    <sheetDataSet>
      <sheetData sheetId="0">
        <row r="11">
          <cell r="D11">
            <v>84.17</v>
          </cell>
          <cell r="E11">
            <v>77.212999999999994</v>
          </cell>
        </row>
        <row r="12">
          <cell r="D12">
            <v>132</v>
          </cell>
          <cell r="E12">
            <v>1500</v>
          </cell>
        </row>
        <row r="13">
          <cell r="D13">
            <v>8118.8540000000003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19" zoomScale="115" zoomScaleNormal="115" workbookViewId="0">
      <selection activeCell="E20" sqref="E20"/>
    </sheetView>
  </sheetViews>
  <sheetFormatPr defaultRowHeight="15" x14ac:dyDescent="0.25"/>
  <cols>
    <col min="1" max="1" width="5" bestFit="1" customWidth="1"/>
    <col min="2" max="2" width="46.28515625" customWidth="1"/>
    <col min="3" max="3" width="14" customWidth="1"/>
    <col min="4" max="4" width="13" customWidth="1"/>
    <col min="5" max="5" width="13.7109375" customWidth="1"/>
  </cols>
  <sheetData>
    <row r="1" spans="1:15" x14ac:dyDescent="0.25">
      <c r="A1" s="13" t="s">
        <v>10</v>
      </c>
      <c r="B1" s="13"/>
      <c r="C1" s="13"/>
      <c r="D1" s="13"/>
      <c r="E1" s="13"/>
    </row>
    <row r="2" spans="1:15" ht="15" customHeight="1" x14ac:dyDescent="0.25">
      <c r="A2" s="14" t="s">
        <v>0</v>
      </c>
      <c r="B2" s="14" t="s">
        <v>11</v>
      </c>
      <c r="C2" s="14" t="s">
        <v>12</v>
      </c>
      <c r="D2" s="14"/>
      <c r="E2" s="14" t="s">
        <v>21</v>
      </c>
    </row>
    <row r="3" spans="1:15" ht="28.5" x14ac:dyDescent="0.25">
      <c r="A3" s="14"/>
      <c r="B3" s="14"/>
      <c r="C3" s="1" t="s">
        <v>13</v>
      </c>
      <c r="D3" s="1" t="s">
        <v>14</v>
      </c>
      <c r="E3" s="14"/>
    </row>
    <row r="4" spans="1:15" ht="18.75" x14ac:dyDescent="0.25">
      <c r="A4" s="2" t="s">
        <v>1</v>
      </c>
      <c r="B4" s="3" t="s">
        <v>22</v>
      </c>
      <c r="C4" s="4">
        <v>53418.6</v>
      </c>
      <c r="D4" s="4">
        <v>54987.1</v>
      </c>
      <c r="E4" s="5">
        <f t="shared" ref="E4:E12" si="0">D4/C4*100</f>
        <v>102.93624318121404</v>
      </c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.75" x14ac:dyDescent="0.25">
      <c r="A5" s="2" t="s">
        <v>2</v>
      </c>
      <c r="B5" s="3" t="s">
        <v>23</v>
      </c>
      <c r="C5" s="4">
        <v>72974.7</v>
      </c>
      <c r="D5" s="4">
        <v>75193.2</v>
      </c>
      <c r="E5" s="5">
        <f>D5/C5*100</f>
        <v>103.04009471775835</v>
      </c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.75" x14ac:dyDescent="0.25">
      <c r="A6" s="2" t="s">
        <v>3</v>
      </c>
      <c r="B6" s="3" t="s">
        <v>24</v>
      </c>
      <c r="C6" s="4">
        <v>18516.8</v>
      </c>
      <c r="D6" s="4">
        <v>19121.599999999999</v>
      </c>
      <c r="E6" s="5">
        <f t="shared" si="0"/>
        <v>103.2662231055042</v>
      </c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.75" x14ac:dyDescent="0.25">
      <c r="A7" s="2" t="s">
        <v>4</v>
      </c>
      <c r="B7" s="3" t="s">
        <v>25</v>
      </c>
      <c r="C7" s="4">
        <v>2254.1999999999998</v>
      </c>
      <c r="D7" s="4">
        <v>2611.4</v>
      </c>
      <c r="E7" s="5">
        <f t="shared" si="0"/>
        <v>115.84597639960963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.75" x14ac:dyDescent="0.25">
      <c r="A8" s="2" t="s">
        <v>5</v>
      </c>
      <c r="B8" s="3" t="s">
        <v>26</v>
      </c>
      <c r="C8" s="4">
        <v>5836.5</v>
      </c>
      <c r="D8" s="4">
        <v>6674.3</v>
      </c>
      <c r="E8" s="5">
        <f t="shared" si="0"/>
        <v>114.35449327507925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.75" x14ac:dyDescent="0.25">
      <c r="A9" s="2" t="s">
        <v>6</v>
      </c>
      <c r="B9" s="3" t="s">
        <v>27</v>
      </c>
      <c r="C9" s="4">
        <v>5845.9</v>
      </c>
      <c r="D9" s="4">
        <v>6749.6</v>
      </c>
      <c r="E9" s="5">
        <f t="shared" si="0"/>
        <v>115.45869754870937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.75" x14ac:dyDescent="0.25">
      <c r="A10" s="2" t="s">
        <v>7</v>
      </c>
      <c r="B10" s="3" t="s">
        <v>28</v>
      </c>
      <c r="C10" s="6">
        <f>'[1]Рус '!D11</f>
        <v>84.17</v>
      </c>
      <c r="D10" s="6">
        <f>'[1]Рус '!E11</f>
        <v>77.212999999999994</v>
      </c>
      <c r="E10" s="5">
        <f t="shared" si="0"/>
        <v>91.73458476892003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8.75" x14ac:dyDescent="0.25">
      <c r="A11" s="2" t="s">
        <v>8</v>
      </c>
      <c r="B11" s="3" t="s">
        <v>15</v>
      </c>
      <c r="C11" s="7">
        <f>'[1]Рус '!D12</f>
        <v>132</v>
      </c>
      <c r="D11" s="7">
        <f>'[1]Рус '!E12</f>
        <v>1500</v>
      </c>
      <c r="E11" s="5">
        <f t="shared" si="0"/>
        <v>1136.3636363636363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8.75" x14ac:dyDescent="0.25">
      <c r="A12" s="2" t="s">
        <v>9</v>
      </c>
      <c r="B12" s="3" t="s">
        <v>16</v>
      </c>
      <c r="C12" s="4">
        <f>'[1]Рус '!D13</f>
        <v>8118.8540000000003</v>
      </c>
      <c r="D12" s="4">
        <v>9306</v>
      </c>
      <c r="E12" s="5">
        <f t="shared" si="0"/>
        <v>114.6220882898005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x14ac:dyDescent="0.25">
      <c r="A13" s="11"/>
      <c r="B13" s="11"/>
      <c r="C13" s="12" t="s">
        <v>17</v>
      </c>
      <c r="D13" s="12"/>
      <c r="E13" s="12" t="s">
        <v>18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8.5" x14ac:dyDescent="0.25">
      <c r="A14" s="11"/>
      <c r="B14" s="11"/>
      <c r="C14" s="1" t="s">
        <v>13</v>
      </c>
      <c r="D14" s="1" t="s">
        <v>14</v>
      </c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8.75" x14ac:dyDescent="0.25">
      <c r="A15" s="2" t="s">
        <v>19</v>
      </c>
      <c r="B15" s="3" t="s">
        <v>29</v>
      </c>
      <c r="C15" s="8">
        <v>4732.7</v>
      </c>
      <c r="D15" s="8">
        <v>4732.8</v>
      </c>
      <c r="E15" s="5">
        <f>D15/C15*100</f>
        <v>100.00211295877619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8.75" x14ac:dyDescent="0.25">
      <c r="A16" s="2" t="s">
        <v>20</v>
      </c>
      <c r="B16" s="3" t="s">
        <v>30</v>
      </c>
      <c r="C16" s="8">
        <v>1830.3</v>
      </c>
      <c r="D16" s="9">
        <v>1929.21</v>
      </c>
      <c r="E16" s="5">
        <f>D16/C16*100</f>
        <v>105.404032125881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</sheetData>
  <mergeCells count="9">
    <mergeCell ref="A13:A14"/>
    <mergeCell ref="B13:B14"/>
    <mergeCell ref="C13:D13"/>
    <mergeCell ref="E13:E14"/>
    <mergeCell ref="A1:E1"/>
    <mergeCell ref="A2:A3"/>
    <mergeCell ref="B2:B3"/>
    <mergeCell ref="C2:D2"/>
    <mergeCell ref="E2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Суннат</dc:creator>
  <cp:lastModifiedBy>Суннат</cp:lastModifiedBy>
  <dcterms:created xsi:type="dcterms:W3CDTF">2015-06-05T18:17:20Z</dcterms:created>
  <dcterms:modified xsi:type="dcterms:W3CDTF">2022-11-04T08:24:56Z</dcterms:modified>
</cp:coreProperties>
</file>