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исьма и телефонограммы\Инфа для сайта\статданные\"/>
    </mc:Choice>
  </mc:AlternateContent>
  <xr:revisionPtr revIDLastSave="0" documentId="13_ncr:1_{BA10966E-F4BE-45C1-A50F-5E2879862CD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ng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3" l="1"/>
  <c r="E16" i="3" l="1"/>
  <c r="E15" i="3"/>
  <c r="E7" i="3" l="1"/>
  <c r="E5" i="3" l="1"/>
  <c r="E12" i="3"/>
  <c r="E11" i="3"/>
  <c r="E9" i="3"/>
  <c r="E10" i="3"/>
  <c r="E8" i="3"/>
  <c r="E4" i="3" l="1"/>
</calcChain>
</file>

<file path=xl/sharedStrings.xml><?xml version="1.0" encoding="utf-8"?>
<sst xmlns="http://schemas.openxmlformats.org/spreadsheetml/2006/main" count="31" uniqueCount="31">
  <si>
    <t>6.</t>
  </si>
  <si>
    <t>7.</t>
  </si>
  <si>
    <t>№</t>
  </si>
  <si>
    <t>1.</t>
  </si>
  <si>
    <t>2.</t>
  </si>
  <si>
    <t>3.</t>
  </si>
  <si>
    <t>4.</t>
  </si>
  <si>
    <t>5.</t>
  </si>
  <si>
    <t>8.</t>
  </si>
  <si>
    <t>9.</t>
  </si>
  <si>
    <t>10.</t>
  </si>
  <si>
    <t>Main factors</t>
  </si>
  <si>
    <t>                       period</t>
  </si>
  <si>
    <t>Creation of new workplaces</t>
  </si>
  <si>
    <t>ratio, in%</t>
  </si>
  <si>
    <t>Income, bn. soums</t>
  </si>
  <si>
    <t>11.</t>
  </si>
  <si>
    <t>                   period</t>
  </si>
  <si>
    <r>
      <t>ratio,</t>
    </r>
    <r>
      <rPr>
        <sz val="14"/>
        <rFont val="Times New Roman"/>
        <family val="1"/>
        <charset val="204"/>
      </rPr>
      <t> in%</t>
    </r>
  </si>
  <si>
    <r>
      <t xml:space="preserve">Shipped goods, </t>
    </r>
    <r>
      <rPr>
        <sz val="14"/>
        <rFont val="Times New Roman"/>
        <family val="1"/>
        <charset val="204"/>
      </rPr>
      <t>thous. tons</t>
    </r>
  </si>
  <si>
    <r>
      <t>Cargo turnover,</t>
    </r>
    <r>
      <rPr>
        <sz val="14"/>
        <rFont val="Times New Roman"/>
        <family val="1"/>
        <charset val="204"/>
      </rPr>
      <t> mln.t.km</t>
    </r>
  </si>
  <si>
    <r>
      <t xml:space="preserve">Transported goods, </t>
    </r>
    <r>
      <rPr>
        <sz val="14"/>
        <rFont val="Times New Roman"/>
        <family val="1"/>
        <charset val="204"/>
      </rPr>
      <t> mln.tons</t>
    </r>
  </si>
  <si>
    <r>
      <t xml:space="preserve">Passenger turnover, </t>
    </r>
    <r>
      <rPr>
        <sz val="14"/>
        <rFont val="Times New Roman"/>
        <family val="1"/>
        <charset val="204"/>
      </rPr>
      <t>mln.pass.km</t>
    </r>
  </si>
  <si>
    <r>
      <t xml:space="preserve">Sent passengers, </t>
    </r>
    <r>
      <rPr>
        <sz val="14"/>
        <rFont val="Times New Roman"/>
        <family val="1"/>
        <charset val="204"/>
      </rPr>
      <t>thous. passangers</t>
    </r>
  </si>
  <si>
    <r>
      <t xml:space="preserve">Number of passengers carried, </t>
    </r>
    <r>
      <rPr>
        <sz val="14"/>
        <rFont val="Times New Roman"/>
        <family val="1"/>
        <charset val="204"/>
      </rPr>
      <t>thous. passangers</t>
    </r>
  </si>
  <si>
    <r>
      <t>Number,</t>
    </r>
    <r>
      <rPr>
        <sz val="14"/>
        <rFont val="Times New Roman"/>
        <family val="1"/>
        <charset val="204"/>
      </rPr>
      <t> thous.people</t>
    </r>
  </si>
  <si>
    <r>
      <t>Operational length of railways,</t>
    </r>
    <r>
      <rPr>
        <sz val="14"/>
        <rFont val="Times New Roman"/>
        <family val="1"/>
        <charset val="204"/>
      </rPr>
      <t> km</t>
    </r>
  </si>
  <si>
    <r>
      <t>including electrified roads,</t>
    </r>
    <r>
      <rPr>
        <sz val="14"/>
        <rFont val="Times New Roman"/>
        <family val="1"/>
        <charset val="204"/>
      </rPr>
      <t> km</t>
    </r>
  </si>
  <si>
    <t>"Uzbekistan Temir Yollari" JSC statistical data for the 1st quarter of 2022</t>
  </si>
  <si>
    <t>3 months of 2022</t>
  </si>
  <si>
    <t>3 months of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</si>
</sst>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>
                <a:solidFill>
                  <a:schemeClr val="tx1"/>
                </a:solidFill>
              </a:rPr>
              <a:t>Transportation of goods</a:t>
            </a:r>
            <a:endParaRPr lang="ru-RU" b="1" i="0" baseline="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604794068987821"/>
          <c:y val="0.17171296296296304"/>
          <c:w val="0.70540010697714917"/>
          <c:h val="0.670030985710119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Eng!$C$3</c:f>
              <c:strCache>
                <c:ptCount val="1"/>
                <c:pt idx="0">
                  <c:v>3 months of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444444444444445E-2"/>
                  <c:y val="-4.1666666666666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CD-4EB1-AD9B-505CE0477A52}"/>
                </c:ext>
              </c:extLst>
            </c:dLbl>
            <c:dLbl>
              <c:idx val="1"/>
              <c:layout>
                <c:manualLayout>
                  <c:x val="-5.6642448679422287E-2"/>
                  <c:y val="-1.8518518518518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CD-4EB1-AD9B-505CE0477A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Eng!$B$4:$B$5</c:f>
              <c:strCache>
                <c:ptCount val="2"/>
                <c:pt idx="0">
                  <c:v>Shipped goods, thous. tons</c:v>
                </c:pt>
                <c:pt idx="1">
                  <c:v>Cargo turnover, mln.t.km</c:v>
                </c:pt>
              </c:strCache>
            </c:strRef>
          </c:cat>
          <c:val>
            <c:numRef>
              <c:f>Eng!$C$4:$C$5</c:f>
              <c:numCache>
                <c:formatCode>#\ ##0.0</c:formatCode>
                <c:ptCount val="2"/>
                <c:pt idx="0" formatCode="0.0">
                  <c:v>17793.400000000001</c:v>
                </c:pt>
                <c:pt idx="1">
                  <c:v>5778.4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CD-4EB1-AD9B-505CE0477A52}"/>
            </c:ext>
          </c:extLst>
        </c:ser>
        <c:ser>
          <c:idx val="1"/>
          <c:order val="1"/>
          <c:tx>
            <c:strRef>
              <c:f>Eng!$D$3</c:f>
              <c:strCache>
                <c:ptCount val="1"/>
                <c:pt idx="0">
                  <c:v>3 months of 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666666666666661E-2"/>
                  <c:y val="-4.1666666666666761E-2"/>
                </c:manualLayout>
              </c:layout>
              <c:spPr>
                <a:noFill/>
                <a:ln>
                  <a:solidFill>
                    <a:schemeClr val="accent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CD-4EB1-AD9B-505CE0477A52}"/>
                </c:ext>
              </c:extLst>
            </c:dLbl>
            <c:dLbl>
              <c:idx val="1"/>
              <c:layout>
                <c:manualLayout>
                  <c:x val="7.55233494363928E-2"/>
                  <c:y val="-2.7777777777777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CD-4EB1-AD9B-505CE0477A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Eng!$B$4:$B$5</c:f>
              <c:strCache>
                <c:ptCount val="2"/>
                <c:pt idx="0">
                  <c:v>Shipped goods, thous. tons</c:v>
                </c:pt>
                <c:pt idx="1">
                  <c:v>Cargo turnover, mln.t.km</c:v>
                </c:pt>
              </c:strCache>
            </c:strRef>
          </c:cat>
          <c:val>
            <c:numRef>
              <c:f>Eng!$D$4:$D$5</c:f>
              <c:numCache>
                <c:formatCode>#\ ##0.0</c:formatCode>
                <c:ptCount val="2"/>
                <c:pt idx="0" formatCode="0.0">
                  <c:v>17916.900000000001</c:v>
                </c:pt>
                <c:pt idx="1">
                  <c:v>6053.9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CD-4EB1-AD9B-505CE0477A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6860544"/>
        <c:axId val="86862080"/>
        <c:axId val="0"/>
      </c:bar3DChart>
      <c:catAx>
        <c:axId val="8686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862080"/>
        <c:crosses val="autoZero"/>
        <c:auto val="1"/>
        <c:lblAlgn val="ctr"/>
        <c:lblOffset val="100"/>
        <c:noMultiLvlLbl val="0"/>
      </c:catAx>
      <c:valAx>
        <c:axId val="8686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686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232830271216096"/>
          <c:y val="0.13967519685039378"/>
          <c:w val="0.15100503062117246"/>
          <c:h val="0.79051035287255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>
                <a:solidFill>
                  <a:schemeClr val="tx1"/>
                </a:solidFill>
              </a:rPr>
              <a:t>Transportation of passengers</a:t>
            </a:r>
            <a:endParaRPr lang="ru-RU" b="1" i="0" baseline="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265269807375769"/>
          <c:y val="0.13930540536879274"/>
          <c:w val="0.70478040244969409"/>
          <c:h val="0.6515817293671624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Eng!$C$3</c:f>
              <c:strCache>
                <c:ptCount val="1"/>
                <c:pt idx="0">
                  <c:v>3 months of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9895140226115843E-2"/>
                  <c:y val="-3.2407407407407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65-439F-BFA5-01043119EBA4}"/>
                </c:ext>
              </c:extLst>
            </c:dLbl>
            <c:dLbl>
              <c:idx val="1"/>
              <c:layout>
                <c:manualLayout>
                  <c:x val="-2.2598870056497182E-2"/>
                  <c:y val="-2.7777777777777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65-439F-BFA5-01043119EBA4}"/>
                </c:ext>
              </c:extLst>
            </c:dLbl>
            <c:dLbl>
              <c:idx val="2"/>
              <c:layout>
                <c:manualLayout>
                  <c:x val="6.9075263897096489E-3"/>
                  <c:y val="-2.7777777777777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65-439F-BFA5-01043119EB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Eng!$B$7:$B$8</c:f>
              <c:strCache>
                <c:ptCount val="2"/>
                <c:pt idx="0">
                  <c:v>Passenger turnover, mln.pass.km</c:v>
                </c:pt>
                <c:pt idx="1">
                  <c:v>Sent passengers, thous. passangers</c:v>
                </c:pt>
              </c:strCache>
            </c:strRef>
          </c:cat>
          <c:val>
            <c:numRef>
              <c:f>Eng!$C$7:$C$8</c:f>
              <c:numCache>
                <c:formatCode>#\ ##0.0</c:formatCode>
                <c:ptCount val="2"/>
                <c:pt idx="0">
                  <c:v>796.1</c:v>
                </c:pt>
                <c:pt idx="1">
                  <c:v>2096.6999999999998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65-439F-BFA5-01043119EBA4}"/>
            </c:ext>
          </c:extLst>
        </c:ser>
        <c:ser>
          <c:idx val="1"/>
          <c:order val="1"/>
          <c:tx>
            <c:strRef>
              <c:f>Eng!$D$3</c:f>
              <c:strCache>
                <c:ptCount val="1"/>
                <c:pt idx="0">
                  <c:v>3 months of 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9055690072639244E-2"/>
                  <c:y val="-2.7777777777777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165-439F-BFA5-01043119EBA4}"/>
                </c:ext>
              </c:extLst>
            </c:dLbl>
            <c:dLbl>
              <c:idx val="1"/>
              <c:layout>
                <c:manualLayout>
                  <c:x val="5.2105266502704049E-2"/>
                  <c:y val="-2.7777777777777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65-439F-BFA5-01043119EBA4}"/>
                </c:ext>
              </c:extLst>
            </c:dLbl>
            <c:dLbl>
              <c:idx val="2"/>
              <c:layout>
                <c:manualLayout>
                  <c:x val="5.1654560129136294E-2"/>
                  <c:y val="-2.7777777777777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65-439F-BFA5-01043119EB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Eng!$B$7:$B$8</c:f>
              <c:strCache>
                <c:ptCount val="2"/>
                <c:pt idx="0">
                  <c:v>Passenger turnover, mln.pass.km</c:v>
                </c:pt>
                <c:pt idx="1">
                  <c:v>Sent passengers, thous. passangers</c:v>
                </c:pt>
              </c:strCache>
            </c:strRef>
          </c:cat>
          <c:val>
            <c:numRef>
              <c:f>Eng!$D$7:$D$8</c:f>
              <c:numCache>
                <c:formatCode>#\ ##0.0</c:formatCode>
                <c:ptCount val="2"/>
                <c:pt idx="0">
                  <c:v>949.2</c:v>
                </c:pt>
                <c:pt idx="1">
                  <c:v>2460.5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65-439F-BFA5-01043119EB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7564288"/>
        <c:axId val="87565824"/>
        <c:axId val="0"/>
      </c:bar3DChart>
      <c:catAx>
        <c:axId val="8756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7565824"/>
        <c:crosses val="autoZero"/>
        <c:auto val="1"/>
        <c:lblAlgn val="ctr"/>
        <c:lblOffset val="100"/>
        <c:noMultiLvlLbl val="0"/>
      </c:catAx>
      <c:valAx>
        <c:axId val="8756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7564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32830271216061"/>
          <c:y val="0.16745297462817138"/>
          <c:w val="0.17600503062117245"/>
          <c:h val="0.79051035287255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>
                <a:solidFill>
                  <a:schemeClr val="tx1"/>
                </a:solidFill>
              </a:rPr>
              <a:t>Social issues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725414107925503"/>
          <c:y val="0.10226851851851852"/>
          <c:w val="0.75030604428035008"/>
          <c:h val="0.688618766404199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Eng!$C$3</c:f>
              <c:strCache>
                <c:ptCount val="1"/>
                <c:pt idx="0">
                  <c:v>3 months of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3.2407407407407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FA-4055-A2E4-2EA0532754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Eng!$B$10:$B$12</c:f>
              <c:strCache>
                <c:ptCount val="3"/>
                <c:pt idx="0">
                  <c:v>Number, thous.people</c:v>
                </c:pt>
                <c:pt idx="1">
                  <c:v>Creation of new workplaces</c:v>
                </c:pt>
                <c:pt idx="2">
                  <c:v>Income, bn. soums</c:v>
                </c:pt>
              </c:strCache>
            </c:strRef>
          </c:cat>
          <c:val>
            <c:numRef>
              <c:f>Eng!$C$10:$C$12</c:f>
              <c:numCache>
                <c:formatCode>0</c:formatCode>
                <c:ptCount val="3"/>
                <c:pt idx="0" formatCode="0.000">
                  <c:v>82.563999999999993</c:v>
                </c:pt>
                <c:pt idx="1">
                  <c:v>300</c:v>
                </c:pt>
                <c:pt idx="2" formatCode="General">
                  <c:v>2673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A-4055-A2E4-2EA053275467}"/>
            </c:ext>
          </c:extLst>
        </c:ser>
        <c:ser>
          <c:idx val="1"/>
          <c:order val="1"/>
          <c:tx>
            <c:strRef>
              <c:f>Eng!$D$3</c:f>
              <c:strCache>
                <c:ptCount val="1"/>
                <c:pt idx="0">
                  <c:v>3 months of 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7416267942583754E-2"/>
                  <c:y val="-2.7777777777777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FA-4055-A2E4-2EA053275467}"/>
                </c:ext>
              </c:extLst>
            </c:dLbl>
            <c:dLbl>
              <c:idx val="1"/>
              <c:layout>
                <c:manualLayout>
                  <c:x val="3.1272210376687988E-2"/>
                  <c:y val="-1.0688045000877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B6-4ED0-B662-DE590D831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Eng!$B$10:$B$12</c:f>
              <c:strCache>
                <c:ptCount val="3"/>
                <c:pt idx="0">
                  <c:v>Number, thous.people</c:v>
                </c:pt>
                <c:pt idx="1">
                  <c:v>Creation of new workplaces</c:v>
                </c:pt>
                <c:pt idx="2">
                  <c:v>Income, bn. soums</c:v>
                </c:pt>
              </c:strCache>
            </c:strRef>
          </c:cat>
          <c:val>
            <c:numRef>
              <c:f>Eng!$D$10:$D$12</c:f>
              <c:numCache>
                <c:formatCode>0</c:formatCode>
                <c:ptCount val="3"/>
                <c:pt idx="0" formatCode="0.000">
                  <c:v>78.954999999999998</c:v>
                </c:pt>
                <c:pt idx="1">
                  <c:v>0</c:v>
                </c:pt>
                <c:pt idx="2" formatCode="0.0">
                  <c:v>3061.5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FA-4055-A2E4-2EA0532754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7620608"/>
        <c:axId val="87642880"/>
        <c:axId val="0"/>
      </c:bar3DChart>
      <c:catAx>
        <c:axId val="8762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7642880"/>
        <c:crosses val="autoZero"/>
        <c:auto val="1"/>
        <c:lblAlgn val="ctr"/>
        <c:lblOffset val="100"/>
        <c:noMultiLvlLbl val="0"/>
      </c:catAx>
      <c:valAx>
        <c:axId val="8764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762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777744289140921"/>
          <c:y val="0.12578630796150478"/>
          <c:w val="0.1622225571085911"/>
          <c:h val="0.744214056576261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>
                <a:solidFill>
                  <a:schemeClr val="tx1"/>
                </a:solidFill>
              </a:rPr>
              <a:t>Railway infrastructure</a:t>
            </a:r>
            <a:endParaRPr lang="ru-RU" b="1" i="0" baseline="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631047022736612"/>
          <c:y val="0.10226851851851852"/>
          <c:w val="0.74787464819909621"/>
          <c:h val="0.688618766404199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Eng!$C$14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5.9905764791449287E-3"/>
                  <c:y val="-1.8518518518518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86-4298-B7DD-DC7F78C33BF7}"/>
                </c:ext>
              </c:extLst>
            </c:dLbl>
            <c:dLbl>
              <c:idx val="1"/>
              <c:layout>
                <c:manualLayout>
                  <c:x val="-2.7777777777778317E-3"/>
                  <c:y val="-3.7037037037037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86-4298-B7DD-DC7F78C33B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Eng!$B$15:$B$16</c:f>
              <c:strCache>
                <c:ptCount val="2"/>
                <c:pt idx="0">
                  <c:v>Operational length of railways, km</c:v>
                </c:pt>
                <c:pt idx="1">
                  <c:v>including electrified roads, km</c:v>
                </c:pt>
              </c:strCache>
            </c:strRef>
          </c:cat>
          <c:val>
            <c:numRef>
              <c:f>Eng!$C$15:$C$16</c:f>
              <c:numCache>
                <c:formatCode>0.0</c:formatCode>
                <c:ptCount val="2"/>
                <c:pt idx="0">
                  <c:v>4732.8</c:v>
                </c:pt>
                <c:pt idx="1">
                  <c:v>1929.2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86-4298-B7DD-DC7F78C33BF7}"/>
            </c:ext>
          </c:extLst>
        </c:ser>
        <c:ser>
          <c:idx val="1"/>
          <c:order val="1"/>
          <c:tx>
            <c:strRef>
              <c:f>Eng!$D$14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3674793662840335E-2"/>
                  <c:y val="-2.7777777777777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86-4298-B7DD-DC7F78C33BF7}"/>
                </c:ext>
              </c:extLst>
            </c:dLbl>
            <c:dLbl>
              <c:idx val="1"/>
              <c:layout>
                <c:manualLayout>
                  <c:x val="5.4082914334503365E-2"/>
                  <c:y val="-7.2730217596214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86-4298-B7DD-DC7F78C33B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Eng!$B$15:$B$16</c:f>
              <c:strCache>
                <c:ptCount val="2"/>
                <c:pt idx="0">
                  <c:v>Operational length of railways, km</c:v>
                </c:pt>
                <c:pt idx="1">
                  <c:v>including electrified roads, km</c:v>
                </c:pt>
              </c:strCache>
            </c:strRef>
          </c:cat>
          <c:val>
            <c:numRef>
              <c:f>Eng!$D$15:$D$16</c:f>
              <c:numCache>
                <c:formatCode>0.0</c:formatCode>
                <c:ptCount val="2"/>
                <c:pt idx="0">
                  <c:v>4726.1000000000004</c:v>
                </c:pt>
                <c:pt idx="1">
                  <c:v>1933.9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86-4298-B7DD-DC7F78C33B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7951616"/>
        <c:axId val="87953408"/>
        <c:axId val="0"/>
      </c:bar3DChart>
      <c:catAx>
        <c:axId val="8795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7953408"/>
        <c:crosses val="autoZero"/>
        <c:auto val="1"/>
        <c:lblAlgn val="ctr"/>
        <c:lblOffset val="100"/>
        <c:noMultiLvlLbl val="0"/>
      </c:catAx>
      <c:valAx>
        <c:axId val="8795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795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28838582677167"/>
          <c:y val="0.14893445610965303"/>
          <c:w val="0.17044947506561689"/>
          <c:h val="0.790510352872557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1</xdr:row>
      <xdr:rowOff>23812</xdr:rowOff>
    </xdr:from>
    <xdr:to>
      <xdr:col>11</xdr:col>
      <xdr:colOff>457200</xdr:colOff>
      <xdr:row>9</xdr:row>
      <xdr:rowOff>209550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180975</xdr:colOff>
      <xdr:row>9</xdr:row>
      <xdr:rowOff>261937</xdr:rowOff>
    </xdr:from>
    <xdr:to>
      <xdr:col>11</xdr:col>
      <xdr:colOff>457200</xdr:colOff>
      <xdr:row>19</xdr:row>
      <xdr:rowOff>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600076</xdr:colOff>
      <xdr:row>19</xdr:row>
      <xdr:rowOff>90487</xdr:rowOff>
    </xdr:from>
    <xdr:to>
      <xdr:col>4</xdr:col>
      <xdr:colOff>9526</xdr:colOff>
      <xdr:row>31</xdr:row>
      <xdr:rowOff>180974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152400</xdr:colOff>
      <xdr:row>19</xdr:row>
      <xdr:rowOff>90487</xdr:rowOff>
    </xdr:from>
    <xdr:to>
      <xdr:col>11</xdr:col>
      <xdr:colOff>447675</xdr:colOff>
      <xdr:row>32</xdr:row>
      <xdr:rowOff>9525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6"/>
  <sheetViews>
    <sheetView tabSelected="1" workbookViewId="0">
      <selection activeCell="D12" sqref="D12"/>
    </sheetView>
  </sheetViews>
  <sheetFormatPr defaultRowHeight="15" x14ac:dyDescent="0.25"/>
  <cols>
    <col min="1" max="1" width="5.85546875" style="2" customWidth="1"/>
    <col min="2" max="2" width="40.5703125" customWidth="1"/>
    <col min="3" max="3" width="17.85546875" customWidth="1"/>
    <col min="4" max="4" width="17.42578125" customWidth="1"/>
    <col min="5" max="5" width="16.5703125" customWidth="1"/>
  </cols>
  <sheetData>
    <row r="1" spans="1:5" ht="18.75" x14ac:dyDescent="0.3">
      <c r="A1" s="17" t="s">
        <v>28</v>
      </c>
      <c r="B1" s="17"/>
      <c r="C1" s="17"/>
      <c r="D1" s="17"/>
      <c r="E1" s="17"/>
    </row>
    <row r="2" spans="1:5" ht="18" customHeight="1" x14ac:dyDescent="0.25">
      <c r="A2" s="18" t="s">
        <v>2</v>
      </c>
      <c r="B2" s="16" t="s">
        <v>11</v>
      </c>
      <c r="C2" s="16" t="s">
        <v>12</v>
      </c>
      <c r="D2" s="16"/>
      <c r="E2" s="16" t="s">
        <v>18</v>
      </c>
    </row>
    <row r="3" spans="1:5" ht="32.25" customHeight="1" x14ac:dyDescent="0.25">
      <c r="A3" s="18"/>
      <c r="B3" s="16"/>
      <c r="C3" s="12" t="s">
        <v>29</v>
      </c>
      <c r="D3" s="12" t="s">
        <v>30</v>
      </c>
      <c r="E3" s="16"/>
    </row>
    <row r="4" spans="1:5" s="1" customFormat="1" ht="26.1" customHeight="1" x14ac:dyDescent="0.25">
      <c r="A4" s="6" t="s">
        <v>3</v>
      </c>
      <c r="B4" s="9" t="s">
        <v>19</v>
      </c>
      <c r="C4" s="3">
        <v>17793.400000000001</v>
      </c>
      <c r="D4" s="3">
        <v>17916.900000000001</v>
      </c>
      <c r="E4" s="3">
        <f t="shared" ref="E4" si="0">D4/C4*100</f>
        <v>100.69407757932716</v>
      </c>
    </row>
    <row r="5" spans="1:5" s="1" customFormat="1" ht="26.1" customHeight="1" x14ac:dyDescent="0.25">
      <c r="A5" s="6" t="s">
        <v>4</v>
      </c>
      <c r="B5" s="9" t="s">
        <v>20</v>
      </c>
      <c r="C5" s="10">
        <v>5778.4</v>
      </c>
      <c r="D5" s="10">
        <v>6053.9</v>
      </c>
      <c r="E5" s="3">
        <f t="shared" ref="E5:E12" si="1">D5/C5*100</f>
        <v>104.76775578014674</v>
      </c>
    </row>
    <row r="6" spans="1:5" s="1" customFormat="1" ht="26.1" customHeight="1" x14ac:dyDescent="0.25">
      <c r="A6" s="6" t="s">
        <v>5</v>
      </c>
      <c r="B6" s="9" t="s">
        <v>21</v>
      </c>
      <c r="C6" s="11">
        <v>25085.599999999999</v>
      </c>
      <c r="D6" s="11">
        <v>26739.4</v>
      </c>
      <c r="E6" s="3">
        <f t="shared" si="1"/>
        <v>106.5926268456804</v>
      </c>
    </row>
    <row r="7" spans="1:5" s="1" customFormat="1" ht="26.1" customHeight="1" x14ac:dyDescent="0.25">
      <c r="A7" s="6" t="s">
        <v>6</v>
      </c>
      <c r="B7" s="9" t="s">
        <v>22</v>
      </c>
      <c r="C7" s="4">
        <v>796.1</v>
      </c>
      <c r="D7" s="4">
        <v>949.2</v>
      </c>
      <c r="E7" s="3">
        <f t="shared" si="1"/>
        <v>119.23125235523176</v>
      </c>
    </row>
    <row r="8" spans="1:5" s="1" customFormat="1" ht="34.5" customHeight="1" x14ac:dyDescent="0.25">
      <c r="A8" s="6" t="s">
        <v>7</v>
      </c>
      <c r="B8" s="9" t="s">
        <v>23</v>
      </c>
      <c r="C8" s="4">
        <v>2096.6999999999998</v>
      </c>
      <c r="D8" s="4">
        <v>2460.5</v>
      </c>
      <c r="E8" s="3">
        <f t="shared" si="1"/>
        <v>117.3510754995946</v>
      </c>
    </row>
    <row r="9" spans="1:5" s="1" customFormat="1" ht="35.25" customHeight="1" x14ac:dyDescent="0.25">
      <c r="A9" s="6" t="s">
        <v>0</v>
      </c>
      <c r="B9" s="9" t="s">
        <v>24</v>
      </c>
      <c r="C9" s="4">
        <v>2097.1</v>
      </c>
      <c r="D9" s="4">
        <v>2502.1999999999998</v>
      </c>
      <c r="E9" s="3">
        <f t="shared" si="1"/>
        <v>119.31715225787994</v>
      </c>
    </row>
    <row r="10" spans="1:5" s="1" customFormat="1" ht="26.1" customHeight="1" x14ac:dyDescent="0.25">
      <c r="A10" s="6" t="s">
        <v>1</v>
      </c>
      <c r="B10" s="9" t="s">
        <v>25</v>
      </c>
      <c r="C10" s="8">
        <v>82.563999999999993</v>
      </c>
      <c r="D10" s="8">
        <v>78.954999999999998</v>
      </c>
      <c r="E10" s="3">
        <f t="shared" si="1"/>
        <v>95.628845501671435</v>
      </c>
    </row>
    <row r="11" spans="1:5" s="1" customFormat="1" ht="26.1" customHeight="1" x14ac:dyDescent="0.25">
      <c r="A11" s="6" t="s">
        <v>8</v>
      </c>
      <c r="B11" s="9" t="s">
        <v>13</v>
      </c>
      <c r="C11" s="5">
        <v>300</v>
      </c>
      <c r="D11" s="5">
        <v>0</v>
      </c>
      <c r="E11" s="3">
        <f t="shared" si="1"/>
        <v>0</v>
      </c>
    </row>
    <row r="12" spans="1:5" s="1" customFormat="1" ht="26.1" customHeight="1" x14ac:dyDescent="0.25">
      <c r="A12" s="6" t="s">
        <v>9</v>
      </c>
      <c r="B12" s="9" t="s">
        <v>15</v>
      </c>
      <c r="C12" s="6">
        <v>2673</v>
      </c>
      <c r="D12" s="7">
        <v>3061.5</v>
      </c>
      <c r="E12" s="3">
        <f t="shared" si="1"/>
        <v>114.53423120089788</v>
      </c>
    </row>
    <row r="13" spans="1:5" s="1" customFormat="1" ht="26.1" customHeight="1" x14ac:dyDescent="0.25">
      <c r="A13" s="13"/>
      <c r="B13" s="14"/>
      <c r="C13" s="15" t="s">
        <v>17</v>
      </c>
      <c r="D13" s="15"/>
      <c r="E13" s="16" t="s">
        <v>14</v>
      </c>
    </row>
    <row r="14" spans="1:5" s="1" customFormat="1" ht="18.75" x14ac:dyDescent="0.25">
      <c r="A14" s="13"/>
      <c r="B14" s="14"/>
      <c r="C14" s="12">
        <v>2022</v>
      </c>
      <c r="D14" s="12">
        <v>2023</v>
      </c>
      <c r="E14" s="16"/>
    </row>
    <row r="15" spans="1:5" s="1" customFormat="1" ht="37.5" x14ac:dyDescent="0.25">
      <c r="A15" s="6" t="s">
        <v>10</v>
      </c>
      <c r="B15" s="9" t="s">
        <v>26</v>
      </c>
      <c r="C15" s="3">
        <v>4732.8</v>
      </c>
      <c r="D15" s="3">
        <v>4726.1000000000004</v>
      </c>
      <c r="E15" s="3">
        <f t="shared" ref="E15:E16" si="2">D15/C15*100</f>
        <v>99.85843475321164</v>
      </c>
    </row>
    <row r="16" spans="1:5" s="1" customFormat="1" ht="26.1" customHeight="1" x14ac:dyDescent="0.25">
      <c r="A16" s="6" t="s">
        <v>16</v>
      </c>
      <c r="B16" s="9" t="s">
        <v>27</v>
      </c>
      <c r="C16" s="3">
        <v>1929.2</v>
      </c>
      <c r="D16" s="3">
        <v>1933.9</v>
      </c>
      <c r="E16" s="3">
        <f t="shared" si="2"/>
        <v>100.24362430022808</v>
      </c>
    </row>
  </sheetData>
  <mergeCells count="9">
    <mergeCell ref="A13:A14"/>
    <mergeCell ref="B13:B14"/>
    <mergeCell ref="C13:D13"/>
    <mergeCell ref="E13:E14"/>
    <mergeCell ref="A1:E1"/>
    <mergeCell ref="A2:A3"/>
    <mergeCell ref="B2:B3"/>
    <mergeCell ref="C2:D2"/>
    <mergeCell ref="E2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Eng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Пользователь</cp:lastModifiedBy>
  <cp:lastPrinted>2019-11-27T06:12:31Z</cp:lastPrinted>
  <dcterms:created xsi:type="dcterms:W3CDTF">2017-09-22T04:10:05Z</dcterms:created>
  <dcterms:modified xsi:type="dcterms:W3CDTF">2023-05-24T11:57:11Z</dcterms:modified>
</cp:coreProperties>
</file>