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081F68-DC2F-4A48-8A67-30D5E74B4C05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2-илова" sheetId="2" r:id="rId1"/>
  </sheets>
  <definedNames>
    <definedName name="_xlnm.Print_Area" localSheetId="0">'2-илова'!$A$1:$AC$19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" l="1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D18" i="2" l="1"/>
  <c r="E18" i="2"/>
  <c r="D19" i="2" l="1"/>
  <c r="E19" i="2"/>
  <c r="E11" i="2" l="1"/>
  <c r="D11" i="2"/>
  <c r="E12" i="2"/>
  <c r="E13" i="2"/>
  <c r="E14" i="2"/>
  <c r="E15" i="2"/>
  <c r="E16" i="2"/>
  <c r="E17" i="2"/>
  <c r="D12" i="2"/>
  <c r="D13" i="2"/>
  <c r="D14" i="2"/>
  <c r="D15" i="2"/>
  <c r="D16" i="2"/>
  <c r="D17" i="2"/>
  <c r="D10" i="2" l="1"/>
  <c r="E10" i="2"/>
</calcChain>
</file>

<file path=xl/sharedStrings.xml><?xml version="1.0" encoding="utf-8"?>
<sst xmlns="http://schemas.openxmlformats.org/spreadsheetml/2006/main" count="55" uniqueCount="31">
  <si>
    <t>№</t>
  </si>
  <si>
    <t>Жами</t>
  </si>
  <si>
    <t>Суммаси</t>
  </si>
  <si>
    <t xml:space="preserve">Сони </t>
  </si>
  <si>
    <t xml:space="preserve">Ягона етказиб берувчилар билан </t>
  </si>
  <si>
    <t>Шундан:</t>
  </si>
  <si>
    <t>Энг мақбул таклифларни танлаб олиш йули билан</t>
  </si>
  <si>
    <t>Тендер орқали</t>
  </si>
  <si>
    <t>Танлов орқали</t>
  </si>
  <si>
    <t>Электрон аукцион орқали</t>
  </si>
  <si>
    <t>Миллий дўкон орқали</t>
  </si>
  <si>
    <t>Электрон дўкон орқали</t>
  </si>
  <si>
    <t>Кооперация портали орқали (cooperation.uz)</t>
  </si>
  <si>
    <t>Шаффоф қурилиш орқали (tender.mc.uz)</t>
  </si>
  <si>
    <t>Махсус савдо майдончаларидаги электрон биржа савдолари орқали (CnOT,yarmarka.uzex.uz ва бошқалар)</t>
  </si>
  <si>
    <t>Тўғридан-тўғри</t>
  </si>
  <si>
    <t>1=2+3+4+5+6+7+8+9+10+11+12</t>
  </si>
  <si>
    <t>2-Илова</t>
  </si>
  <si>
    <t>Корхона номи</t>
  </si>
  <si>
    <t>ИНН</t>
  </si>
  <si>
    <t>ПҚ-329 ҳамда 27.09.2018 й. ПҚ-3953-сон қарори 9-бандига асосан расмийлаштирилган тўғридан-тўғри шартномалар</t>
  </si>
  <si>
    <t>Аҳборот-ҳисоблаш маркази</t>
  </si>
  <si>
    <t>Ахборот таҳлилий медиа марказ</t>
  </si>
  <si>
    <t>Вагон хўжалиги бошқармаси</t>
  </si>
  <si>
    <t>Ишларни бошқариш дирекцияси</t>
  </si>
  <si>
    <t xml:space="preserve"> "Ўзбекистон темир йўллари" АЖ томонидан 2025 йил 1 январдан - 31 декабрга қадар амалга оширилган давлат харидлари тўғрисида
МАЪЛУМОТ</t>
  </si>
  <si>
    <t>Капитал қурилиш дирекцияси</t>
  </si>
  <si>
    <t>Темирйўлёнилғитаъмин бошқармаси</t>
  </si>
  <si>
    <t>Узтемирйулхисоб бошқармаси</t>
  </si>
  <si>
    <t xml:space="preserve">Харидлар ва таъминотни бошқариш департаменти </t>
  </si>
  <si>
    <t>Линия кесимида 2025 йил давомидаги Шартномалар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</si>
</sst>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5" formatCode="_-* #,##0.00\ _₽_-;\-* #,##0.00\ _₽_-;_-* &quot;-&quot;??\ _₽_-;_-@_-"/>
    <numFmt numFmtId="166" formatCode="_-* #,##0.00\ _s_o_ʻ_m_-;\-* #,##0.00\ _s_o_ʻ_m_-;_-* &quot;-&quot;??\ _s_o_ʻ_m_-;_-@_-"/>
    <numFmt numFmtId="167" formatCode="_-* #,##0.00_р_._-;\-* #,##0.00_р_._-;_-* &quot;-&quot;??_р_._-;_-@_-"/>
    <numFmt numFmtId="168" formatCode="_-* #,##0\ _₽_-;\-* #,##0\ _₽_-;_-* &quot;-&quot;??\ _₽_-;_-@_-"/>
    <numFmt numFmtId="169" formatCode="#,##0.0"/>
    <numFmt numFmtId="170" formatCode="#,##0.00\ _₽"/>
    <numFmt numFmtId="172" formatCode="_-* #,##0\ _s_o_ʻ_m_-;\-* #,##0\ _s_o_ʻ_m_-;_-* &quot;-&quot;??\ _s_o_ʻ_m_-;_-@_-"/>
    <numFmt numFmtId="173" formatCode="_-* #\ ##0.00\ _₽_-;\-* #\ ##0.00\ _₽_-;_-* &quot;-&quot;??\ _₽_-;_-@_-"/>
    <numFmt numFmtId="174" formatCode="_-* #\ ##0.00\ _s_o_ʻ_m_-;\-* #\ ##0.00\ _s_o_ʻ_m_-;_-* &quot;-&quot;??\ _s_o_ʻ_m_-;_-@_-"/>
    <numFmt numFmtId="202" formatCode="_-* #\ ##0.00_-;\-* #\ ##0.00_-;_-* &quot;-&quot;??_-;_-@_-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FF0000"/>
      <name val="Arial"/>
      <family val="2"/>
      <charset val="204"/>
    </font>
    <font>
      <sz val="11"/>
      <name val="Calibri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1"/>
      <color rgb="FF006100"/>
      <name val="Arial"/>
      <family val="2"/>
      <charset val="204"/>
    </font>
    <font>
      <sz val="11"/>
      <color rgb="FF9C0006"/>
      <name val="Arial"/>
      <family val="2"/>
      <charset val="204"/>
    </font>
    <font>
      <sz val="11"/>
      <color rgb="FF9C5700"/>
      <name val="Arial"/>
      <family val="2"/>
      <charset val="204"/>
    </font>
    <font>
      <sz val="11"/>
      <color rgb="FF3F3F76"/>
      <name val="Arial"/>
      <family val="2"/>
      <charset val="204"/>
    </font>
    <font>
      <b/>
      <sz val="11"/>
      <color rgb="FF3F3F3F"/>
      <name val="Arial"/>
      <family val="2"/>
      <charset val="204"/>
    </font>
    <font>
      <b/>
      <sz val="11"/>
      <color rgb="FFFA7D00"/>
      <name val="Arial"/>
      <family val="2"/>
      <charset val="204"/>
    </font>
    <font>
      <sz val="11"/>
      <color rgb="FFFA7D00"/>
      <name val="Arial"/>
      <family val="2"/>
      <charset val="204"/>
    </font>
    <font>
      <b/>
      <sz val="11"/>
      <color theme="0"/>
      <name val="Arial"/>
      <family val="2"/>
      <charset val="204"/>
    </font>
    <font>
      <i/>
      <sz val="11"/>
      <color rgb="FF7F7F7F"/>
      <name val="Arial"/>
      <family val="2"/>
      <charset val="204"/>
    </font>
    <font>
      <sz val="11"/>
      <color theme="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0"/>
      <color rgb="FF000000"/>
      <name val="Times New Roman"/>
      <family val="1"/>
      <charset val="204"/>
    </font>
    <font>
      <sz val="11"/>
      <name val="Calibri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Calibri"/>
      <family val="2"/>
      <charset val="204"/>
      <scheme val="minor"/>
    </font>
    <font>
      <b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1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3" borderId="0" applyNumberFormat="0" applyBorder="0" applyAlignment="0" applyProtection="0"/>
    <xf numFmtId="0" fontId="18" fillId="6" borderId="14" applyNumberFormat="0" applyAlignment="0" applyProtection="0"/>
    <xf numFmtId="0" fontId="19" fillId="7" borderId="15" applyNumberFormat="0" applyAlignment="0" applyProtection="0"/>
    <xf numFmtId="0" fontId="20" fillId="7" borderId="14" applyNumberFormat="0" applyAlignment="0" applyProtection="0"/>
    <xf numFmtId="0" fontId="21" fillId="0" borderId="16" applyNumberFormat="0" applyFill="0" applyAlignment="0" applyProtection="0"/>
    <xf numFmtId="0" fontId="22" fillId="8" borderId="17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19" applyNumberFormat="0" applyFill="0" applyAlignment="0" applyProtection="0"/>
    <xf numFmtId="0" fontId="2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3" fillId="9" borderId="18" applyNumberFormat="0" applyFont="0" applyAlignment="0" applyProtection="0"/>
    <xf numFmtId="0" fontId="11" fillId="0" borderId="0"/>
    <xf numFmtId="0" fontId="4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5" fillId="4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166" fontId="1" fillId="0" borderId="0" applyFont="0" applyFill="0" applyBorder="0" applyAlignment="0" applyProtection="0"/>
    <xf numFmtId="0" fontId="34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11" fillId="0" borderId="0"/>
    <xf numFmtId="0" fontId="35" fillId="0" borderId="0"/>
    <xf numFmtId="0" fontId="11" fillId="0" borderId="0"/>
    <xf numFmtId="0" fontId="35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11" fillId="0" borderId="0"/>
    <xf numFmtId="174" fontId="1" fillId="0" borderId="0" applyFont="0" applyFill="0" applyBorder="0" applyAlignment="0" applyProtection="0"/>
    <xf numFmtId="202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20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17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5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174" fontId="2" fillId="0" borderId="0" applyFont="0" applyFill="0" applyBorder="0" applyAlignment="0" applyProtection="0"/>
  </cellStyleXfs>
  <cellXfs count="67">
    <xf numFmtId="0" fontId="0" fillId="0" borderId="0" xfId="0"/>
    <xf numFmtId="0" fontId="26" fillId="2" borderId="0" xfId="0" applyFont="1" applyFill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 wrapText="1"/>
    </xf>
    <xf numFmtId="172" fontId="27" fillId="2" borderId="1" xfId="2" applyNumberFormat="1" applyFont="1" applyFill="1" applyBorder="1" applyAlignment="1">
      <alignment horizontal="center" vertical="center" wrapText="1"/>
    </xf>
    <xf numFmtId="168" fontId="28" fillId="0" borderId="20" xfId="5" applyNumberFormat="1" applyFont="1" applyBorder="1" applyAlignment="1">
      <alignment horizontal="center" vertical="center"/>
    </xf>
    <xf numFmtId="169" fontId="28" fillId="0" borderId="2" xfId="5" applyNumberFormat="1" applyFont="1" applyBorder="1" applyAlignment="1">
      <alignment horizontal="center" vertical="center"/>
    </xf>
    <xf numFmtId="165" fontId="28" fillId="2" borderId="1" xfId="5" applyNumberFormat="1" applyFont="1" applyFill="1" applyBorder="1" applyAlignment="1">
      <alignment horizontal="center" vertical="center"/>
    </xf>
    <xf numFmtId="169" fontId="28" fillId="2" borderId="1" xfId="5" applyNumberFormat="1" applyFont="1" applyFill="1" applyBorder="1" applyAlignment="1">
      <alignment horizontal="center" vertical="center"/>
    </xf>
    <xf numFmtId="168" fontId="28" fillId="2" borderId="1" xfId="5" applyNumberFormat="1" applyFont="1" applyFill="1" applyBorder="1" applyAlignment="1">
      <alignment horizontal="center" vertical="center"/>
    </xf>
    <xf numFmtId="170" fontId="28" fillId="2" borderId="1" xfId="5" applyNumberFormat="1" applyFont="1" applyFill="1" applyBorder="1" applyAlignment="1">
      <alignment horizontal="center" vertical="center"/>
    </xf>
    <xf numFmtId="0" fontId="28" fillId="2" borderId="1" xfId="5" applyFont="1" applyFill="1" applyBorder="1" applyAlignment="1">
      <alignment horizontal="center" vertical="center"/>
    </xf>
    <xf numFmtId="170" fontId="28" fillId="2" borderId="1" xfId="0" applyNumberFormat="1" applyFont="1" applyFill="1" applyBorder="1" applyAlignment="1">
      <alignment horizontal="center" vertical="center"/>
    </xf>
    <xf numFmtId="168" fontId="28" fillId="0" borderId="10" xfId="5" applyNumberFormat="1" applyFont="1" applyBorder="1" applyAlignment="1">
      <alignment horizontal="center" vertical="center"/>
    </xf>
    <xf numFmtId="3" fontId="26" fillId="34" borderId="1" xfId="0" applyNumberFormat="1" applyFont="1" applyFill="1" applyBorder="1" applyAlignment="1">
      <alignment horizontal="center" vertical="center"/>
    </xf>
    <xf numFmtId="166" fontId="27" fillId="2" borderId="1" xfId="2" applyFont="1" applyFill="1" applyBorder="1" applyAlignment="1">
      <alignment horizontal="center" vertical="center" wrapText="1"/>
    </xf>
    <xf numFmtId="166" fontId="28" fillId="2" borderId="1" xfId="2" applyFont="1" applyFill="1" applyBorder="1" applyAlignment="1">
      <alignment horizontal="center" vertical="center"/>
    </xf>
    <xf numFmtId="172" fontId="28" fillId="2" borderId="1" xfId="2" applyNumberFormat="1" applyFont="1" applyFill="1" applyBorder="1" applyAlignment="1">
      <alignment horizontal="center" vertical="center"/>
    </xf>
    <xf numFmtId="166" fontId="28" fillId="0" borderId="1" xfId="2" applyFont="1" applyFill="1" applyBorder="1" applyAlignment="1">
      <alignment horizontal="center" vertical="center"/>
    </xf>
    <xf numFmtId="172" fontId="28" fillId="34" borderId="1" xfId="2" applyNumberFormat="1" applyFont="1" applyFill="1" applyBorder="1" applyAlignment="1">
      <alignment horizontal="center" vertical="center"/>
    </xf>
    <xf numFmtId="172" fontId="26" fillId="2" borderId="0" xfId="2" applyNumberFormat="1" applyFont="1" applyFill="1" applyAlignment="1">
      <alignment horizontal="center" vertical="center"/>
    </xf>
    <xf numFmtId="166" fontId="26" fillId="2" borderId="0" xfId="2" applyFont="1" applyFill="1" applyAlignment="1">
      <alignment horizontal="center" vertical="center"/>
    </xf>
    <xf numFmtId="166" fontId="28" fillId="34" borderId="1" xfId="2" applyFont="1" applyFill="1" applyBorder="1" applyAlignment="1">
      <alignment horizontal="center" vertical="center"/>
    </xf>
    <xf numFmtId="169" fontId="28" fillId="0" borderId="1" xfId="5" applyNumberFormat="1" applyFont="1" applyBorder="1" applyAlignment="1">
      <alignment horizontal="center" vertical="center"/>
    </xf>
    <xf numFmtId="168" fontId="28" fillId="0" borderId="1" xfId="5" applyNumberFormat="1" applyFont="1" applyBorder="1" applyAlignment="1">
      <alignment horizontal="center" vertical="center"/>
    </xf>
    <xf numFmtId="165" fontId="28" fillId="0" borderId="1" xfId="5" applyNumberFormat="1" applyFont="1" applyBorder="1" applyAlignment="1">
      <alignment horizontal="center" vertical="center"/>
    </xf>
    <xf numFmtId="170" fontId="28" fillId="0" borderId="1" xfId="5" applyNumberFormat="1" applyFont="1" applyBorder="1" applyAlignment="1">
      <alignment horizontal="center" vertical="center"/>
    </xf>
    <xf numFmtId="0" fontId="28" fillId="0" borderId="1" xfId="5" applyFont="1" applyBorder="1" applyAlignment="1">
      <alignment horizontal="center" vertical="center"/>
    </xf>
    <xf numFmtId="170" fontId="28" fillId="0" borderId="1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3" fontId="31" fillId="2" borderId="0" xfId="0" applyNumberFormat="1" applyFont="1" applyFill="1" applyAlignment="1">
      <alignment horizontal="center" vertical="center"/>
    </xf>
    <xf numFmtId="3" fontId="32" fillId="2" borderId="0" xfId="1" applyNumberFormat="1" applyFont="1" applyFill="1" applyBorder="1" applyAlignment="1">
      <alignment horizontal="center" vertical="center"/>
    </xf>
    <xf numFmtId="169" fontId="28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165" fontId="28" fillId="2" borderId="0" xfId="0" applyNumberFormat="1" applyFont="1" applyFill="1" applyAlignment="1">
      <alignment horizontal="center" vertical="center"/>
    </xf>
    <xf numFmtId="168" fontId="28" fillId="2" borderId="0" xfId="0" applyNumberFormat="1" applyFont="1" applyFill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68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3" fontId="28" fillId="2" borderId="0" xfId="0" applyNumberFormat="1" applyFont="1" applyFill="1" applyAlignment="1">
      <alignment horizontal="center" vertical="center"/>
    </xf>
    <xf numFmtId="172" fontId="28" fillId="2" borderId="0" xfId="2" applyNumberFormat="1" applyFont="1" applyFill="1" applyAlignment="1">
      <alignment horizontal="center" vertical="center"/>
    </xf>
    <xf numFmtId="166" fontId="28" fillId="2" borderId="0" xfId="2" applyFont="1" applyFill="1" applyAlignment="1">
      <alignment horizontal="center" vertical="center"/>
    </xf>
    <xf numFmtId="4" fontId="28" fillId="2" borderId="0" xfId="0" applyNumberFormat="1" applyFont="1" applyFill="1" applyAlignment="1">
      <alignment horizontal="center" vertical="center"/>
    </xf>
    <xf numFmtId="1" fontId="26" fillId="0" borderId="1" xfId="2" applyNumberFormat="1" applyFont="1" applyFill="1" applyBorder="1" applyAlignment="1">
      <alignment horizontal="center" vertical="center"/>
    </xf>
    <xf numFmtId="0" fontId="26" fillId="2" borderId="1" xfId="1" applyNumberFormat="1" applyFont="1" applyFill="1" applyBorder="1" applyAlignment="1">
      <alignment horizontal="center" vertical="center"/>
    </xf>
    <xf numFmtId="0" fontId="26" fillId="0" borderId="1" xfId="1" applyNumberFormat="1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 wrapText="1"/>
    </xf>
    <xf numFmtId="1" fontId="26" fillId="2" borderId="0" xfId="0" applyNumberFormat="1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172" fontId="26" fillId="2" borderId="1" xfId="2" applyNumberFormat="1" applyFont="1" applyFill="1" applyBorder="1" applyAlignment="1">
      <alignment horizontal="left" vertical="center"/>
    </xf>
    <xf numFmtId="168" fontId="28" fillId="0" borderId="21" xfId="5" applyNumberFormat="1" applyFont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" fontId="26" fillId="2" borderId="1" xfId="0" applyNumberFormat="1" applyFont="1" applyFill="1" applyBorder="1" applyAlignment="1">
      <alignment horizontal="center" vertical="center"/>
    </xf>
    <xf numFmtId="0" fontId="39" fillId="2" borderId="5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2" borderId="10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</cellXfs>
  <cellStyles count="121">
    <cellStyle name="20% — акцент1 2" xfId="38" xr:uid="{00000000-0005-0000-0000-000000000000}"/>
    <cellStyle name="20% — акцент2 2" xfId="42" xr:uid="{00000000-0005-0000-0000-000001000000}"/>
    <cellStyle name="20% — акцент3 2" xfId="46" xr:uid="{00000000-0005-0000-0000-000002000000}"/>
    <cellStyle name="20% — акцент4 2" xfId="50" xr:uid="{00000000-0005-0000-0000-000003000000}"/>
    <cellStyle name="20% — акцент5 2" xfId="54" xr:uid="{00000000-0005-0000-0000-000004000000}"/>
    <cellStyle name="20% — акцент6 2" xfId="58" xr:uid="{00000000-0005-0000-0000-000005000000}"/>
    <cellStyle name="40% — акцент1 2" xfId="39" xr:uid="{00000000-0005-0000-0000-000006000000}"/>
    <cellStyle name="40% — акцент2 2" xfId="43" xr:uid="{00000000-0005-0000-0000-000007000000}"/>
    <cellStyle name="40% — акцент3 2" xfId="47" xr:uid="{00000000-0005-0000-0000-000008000000}"/>
    <cellStyle name="40% — акцент4 2" xfId="51" xr:uid="{00000000-0005-0000-0000-000009000000}"/>
    <cellStyle name="40% — акцент5 2" xfId="55" xr:uid="{00000000-0005-0000-0000-00000A000000}"/>
    <cellStyle name="40% — акцент6 2" xfId="59" xr:uid="{00000000-0005-0000-0000-00000B000000}"/>
    <cellStyle name="60% — акцент1 2" xfId="40" xr:uid="{00000000-0005-0000-0000-00000C000000}"/>
    <cellStyle name="60% — акцент2 2" xfId="44" xr:uid="{00000000-0005-0000-0000-00000D000000}"/>
    <cellStyle name="60% — акцент3 2" xfId="48" xr:uid="{00000000-0005-0000-0000-00000E000000}"/>
    <cellStyle name="60% — акцент4 2" xfId="52" xr:uid="{00000000-0005-0000-0000-00000F000000}"/>
    <cellStyle name="60% — акцент5 2" xfId="56" xr:uid="{00000000-0005-0000-0000-000010000000}"/>
    <cellStyle name="60% — акцент6 2" xfId="60" xr:uid="{00000000-0005-0000-0000-000011000000}"/>
    <cellStyle name="Normal" xfId="15" xr:uid="{00000000-0005-0000-0000-000012000000}"/>
    <cellStyle name="Normal 2" xfId="84" xr:uid="{9C065464-7863-4B93-87A9-3DC8414F9150}"/>
    <cellStyle name="Акцент1 2" xfId="37" xr:uid="{00000000-0005-0000-0000-000013000000}"/>
    <cellStyle name="Акцент2 2" xfId="41" xr:uid="{00000000-0005-0000-0000-000014000000}"/>
    <cellStyle name="Акцент3 2" xfId="45" xr:uid="{00000000-0005-0000-0000-000015000000}"/>
    <cellStyle name="Акцент4 2" xfId="49" xr:uid="{00000000-0005-0000-0000-000016000000}"/>
    <cellStyle name="Акцент5 2" xfId="53" xr:uid="{00000000-0005-0000-0000-000017000000}"/>
    <cellStyle name="Акцент6 2" xfId="57" xr:uid="{00000000-0005-0000-0000-000018000000}"/>
    <cellStyle name="Ввод  2" xfId="29" xr:uid="{00000000-0005-0000-0000-000019000000}"/>
    <cellStyle name="Вывод 2" xfId="30" xr:uid="{00000000-0005-0000-0000-00001A000000}"/>
    <cellStyle name="Вычисление 2" xfId="31" xr:uid="{00000000-0005-0000-0000-00001B000000}"/>
    <cellStyle name="Гиперссылка 2" xfId="18" xr:uid="{00000000-0005-0000-0000-00001C000000}"/>
    <cellStyle name="Гиперссылка 2 4" xfId="115" xr:uid="{F33BA853-D969-400C-9F5A-3ED7CACDE1F5}"/>
    <cellStyle name="Заголовок 1 2" xfId="22" xr:uid="{00000000-0005-0000-0000-00001D000000}"/>
    <cellStyle name="Заголовок 2 2" xfId="23" xr:uid="{00000000-0005-0000-0000-00001E000000}"/>
    <cellStyle name="Заголовок 3 2" xfId="24" xr:uid="{00000000-0005-0000-0000-00001F000000}"/>
    <cellStyle name="Заголовок 4 2" xfId="25" xr:uid="{00000000-0005-0000-0000-000020000000}"/>
    <cellStyle name="Итог 2" xfId="36" xr:uid="{00000000-0005-0000-0000-000021000000}"/>
    <cellStyle name="Контрольная ячейка 2" xfId="33" xr:uid="{00000000-0005-0000-0000-000022000000}"/>
    <cellStyle name="Название" xfId="20" builtinId="15" customBuiltin="1"/>
    <cellStyle name="Нейтральный 2" xfId="19" xr:uid="{00000000-0005-0000-0000-000024000000}"/>
    <cellStyle name="Нейтральный 3" xfId="28" xr:uid="{00000000-0005-0000-0000-000025000000}"/>
    <cellStyle name="Обычный" xfId="0" builtinId="0"/>
    <cellStyle name="Обычный 10" xfId="89" xr:uid="{2F9554C2-B1D9-4E33-BDA5-3E529CA9BE06}"/>
    <cellStyle name="Обычный 11" xfId="90" xr:uid="{707DA4A8-9F55-468F-AF91-82DDC8B2768A}"/>
    <cellStyle name="Обычный 12" xfId="91" xr:uid="{DC9AF84B-3195-455E-86E0-FEC5CF380028}"/>
    <cellStyle name="Обычный 13" xfId="92" xr:uid="{984D1E0A-D706-4285-9740-CCC66EE31D48}"/>
    <cellStyle name="Обычный 14" xfId="93" xr:uid="{B249A864-23F3-4905-8E0E-68A199EE7902}"/>
    <cellStyle name="Обычный 15" xfId="94" xr:uid="{A4A36E48-C156-42C3-A108-C3DBFCE44356}"/>
    <cellStyle name="Обычный 16" xfId="97" xr:uid="{73E2CE5C-21BB-4AF4-A481-B7ED3A3DCE55}"/>
    <cellStyle name="Обычный 16 2" xfId="103" xr:uid="{B3CE291B-A3D3-4658-B707-4F49828F09BF}"/>
    <cellStyle name="Обычный 17" xfId="102" xr:uid="{F4394D0B-8340-4407-A459-57F2C8026F53}"/>
    <cellStyle name="Обычный 18" xfId="98" xr:uid="{B60716DA-15F3-47AF-80C0-2AF1BCE37915}"/>
    <cellStyle name="Обычный 19" xfId="99" xr:uid="{BF774972-E9A2-40F5-8362-0824CE0BF856}"/>
    <cellStyle name="Обычный 2" xfId="5" xr:uid="{00000000-0005-0000-0000-000027000000}"/>
    <cellStyle name="Обычный 2 10 3" xfId="118" xr:uid="{3523034E-A9BD-4233-A53B-31285585B2A6}"/>
    <cellStyle name="Обычный 2 10 3 3" xfId="119" xr:uid="{5747C2C2-F85D-4D61-887E-873C7A5D652D}"/>
    <cellStyle name="Обычный 2 11 7" xfId="111" xr:uid="{E4AD0C07-F234-4140-98DA-6A7F27BE9480}"/>
    <cellStyle name="Обычный 2 12" xfId="107" xr:uid="{F4E8A524-0503-44D2-95D1-101307251BF8}"/>
    <cellStyle name="Обычный 2 13" xfId="116" xr:uid="{8C7E9052-E7AA-473D-9754-A357BA3FE669}"/>
    <cellStyle name="Обычный 2 17" xfId="108" xr:uid="{9AA66697-57F7-4DB6-8E0F-587AC9136A5E}"/>
    <cellStyle name="Обычный 2 2" xfId="7" xr:uid="{00000000-0005-0000-0000-000028000000}"/>
    <cellStyle name="Обычный 2 2 2" xfId="82" xr:uid="{85CE680F-C7D4-4498-B7DB-68D629D5C9C8}"/>
    <cellStyle name="Обычный 2 2 3" xfId="10" xr:uid="{00000000-0005-0000-0000-000029000000}"/>
    <cellStyle name="Обычный 2 3" xfId="4" xr:uid="{00000000-0005-0000-0000-00002A000000}"/>
    <cellStyle name="Обычный 2 3 2" xfId="13" xr:uid="{00000000-0005-0000-0000-00002B000000}"/>
    <cellStyle name="Обычный 2 4" xfId="12" xr:uid="{00000000-0005-0000-0000-00002C000000}"/>
    <cellStyle name="Обычный 2 5" xfId="61" xr:uid="{00000000-0005-0000-0000-00002D000000}"/>
    <cellStyle name="Обычный 2 6" xfId="75" xr:uid="{3A719521-5AD7-4774-9764-2E769F72D9FC}"/>
    <cellStyle name="Обычный 2 6 3" xfId="80" xr:uid="{E7A5EC88-AEC9-4A8E-86C9-05436E5A8EF7}"/>
    <cellStyle name="Обычный 2 9" xfId="106" xr:uid="{0326FD54-3619-434C-9844-E29F8C0BEB70}"/>
    <cellStyle name="Обычный 20" xfId="100" xr:uid="{3E61EFC8-696B-40C4-B7BE-5E3A3949CC36}"/>
    <cellStyle name="Обычный 21" xfId="101" xr:uid="{3CA21237-D1F9-483D-9B10-C1775F4DDEF6}"/>
    <cellStyle name="Обычный 3" xfId="9" xr:uid="{00000000-0005-0000-0000-00002E000000}"/>
    <cellStyle name="Обычный 3 2" xfId="14" xr:uid="{00000000-0005-0000-0000-00002F000000}"/>
    <cellStyle name="Обычный 3 2 2" xfId="76" xr:uid="{A76DD504-4FB1-4F01-9B7D-2E6F1953AC7E}"/>
    <cellStyle name="Обычный 3 3" xfId="63" xr:uid="{00000000-0005-0000-0000-000030000000}"/>
    <cellStyle name="Обычный 4" xfId="8" xr:uid="{00000000-0005-0000-0000-000031000000}"/>
    <cellStyle name="Обычный 4 2" xfId="65" xr:uid="{00000000-0005-0000-0000-000032000000}"/>
    <cellStyle name="Обычный 4 3" xfId="11" xr:uid="{00000000-0005-0000-0000-000033000000}"/>
    <cellStyle name="Обычный 5" xfId="66" xr:uid="{00000000-0005-0000-0000-000034000000}"/>
    <cellStyle name="Обычный 6" xfId="72" xr:uid="{00000000-0005-0000-0000-000035000000}"/>
    <cellStyle name="Обычный 6 3" xfId="81" xr:uid="{C5685ED5-75EA-4C27-9A41-9072141016BF}"/>
    <cellStyle name="Обычный 7" xfId="87" xr:uid="{BFF328C2-7017-4D0E-B7E6-D07164B8E80F}"/>
    <cellStyle name="Обычный 8" xfId="86" xr:uid="{56469AB7-D50E-40EC-BCCA-4159F3274265}"/>
    <cellStyle name="Обычный 9" xfId="88" xr:uid="{822C5861-98D8-4ABB-9A0D-814AF03BF2F0}"/>
    <cellStyle name="Плохой 2" xfId="27" xr:uid="{00000000-0005-0000-0000-000036000000}"/>
    <cellStyle name="Пояснение 2" xfId="35" xr:uid="{00000000-0005-0000-0000-000037000000}"/>
    <cellStyle name="Примечание 2" xfId="64" xr:uid="{00000000-0005-0000-0000-000038000000}"/>
    <cellStyle name="Связанная ячейка 2" xfId="32" xr:uid="{00000000-0005-0000-0000-000039000000}"/>
    <cellStyle name="Текст предупреждения 2" xfId="34" xr:uid="{00000000-0005-0000-0000-00003A000000}"/>
    <cellStyle name="Финансовый" xfId="2" builtinId="3"/>
    <cellStyle name="Финансовый 10" xfId="96" xr:uid="{09752398-8DD6-4FCD-B80C-4C71907D2535}"/>
    <cellStyle name="Финансовый 2" xfId="1" xr:uid="{00000000-0005-0000-0000-00003C000000}"/>
    <cellStyle name="Финансовый 2 2" xfId="16" xr:uid="{00000000-0005-0000-0000-00003D000000}"/>
    <cellStyle name="Финансовый 2 2 14" xfId="112" xr:uid="{33CB9B1B-AEF9-4C63-BF90-CCD2D9E090CE}"/>
    <cellStyle name="Финансовый 2 2 15" xfId="113" xr:uid="{6F5FCEA2-1317-4287-BF76-8BB2DC88AF43}"/>
    <cellStyle name="Финансовый 2 2 2" xfId="85" xr:uid="{A52451C8-58E3-42BA-B91E-85BA733838C0}"/>
    <cellStyle name="Финансовый 2 2 2 2" xfId="79" xr:uid="{7C63C56F-A310-4B82-9116-C58411B737A2}"/>
    <cellStyle name="Финансовый 2 2 3" xfId="78" xr:uid="{15B35FCF-C8E5-4E92-9680-16E6FDF1DD8A}"/>
    <cellStyle name="Финансовый 2 2 6" xfId="120" xr:uid="{A01CC4EB-F8D3-4F48-B518-15539D96843A}"/>
    <cellStyle name="Финансовый 2 3" xfId="21" xr:uid="{00000000-0005-0000-0000-00003E000000}"/>
    <cellStyle name="Финансовый 2 3 2 3" xfId="77" xr:uid="{B59AC8C4-E92A-4AFF-8990-BA1CAA883042}"/>
    <cellStyle name="Финансовый 2 4" xfId="83" xr:uid="{47F814C2-A04A-4F48-BF0F-770249B1BF5D}"/>
    <cellStyle name="Финансовый 3" xfId="6" xr:uid="{00000000-0005-0000-0000-00003F000000}"/>
    <cellStyle name="Финансовый 3 2" xfId="62" xr:uid="{00000000-0005-0000-0000-000040000000}"/>
    <cellStyle name="Финансовый 3 2 2" xfId="69" xr:uid="{00000000-0005-0000-0000-000041000000}"/>
    <cellStyle name="Финансовый 3 2 2 2" xfId="105" xr:uid="{F08B5000-2F0A-471B-84C4-0CD6E8EFD9A0}"/>
    <cellStyle name="Финансовый 3 4" xfId="117" xr:uid="{7DFC1A36-62F4-4BFE-B2F7-0CA48E963FA0}"/>
    <cellStyle name="Финансовый 4" xfId="17" xr:uid="{00000000-0005-0000-0000-000042000000}"/>
    <cellStyle name="Финансовый 4 2" xfId="67" xr:uid="{00000000-0005-0000-0000-000043000000}"/>
    <cellStyle name="Финансовый 4 2 2" xfId="70" xr:uid="{00000000-0005-0000-0000-000044000000}"/>
    <cellStyle name="Финансовый 4 3" xfId="104" xr:uid="{2721577E-F9DD-4F38-8587-6CD99286C7D0}"/>
    <cellStyle name="Финансовый 4 3 5" xfId="110" xr:uid="{71830487-25B3-4248-9CED-E70E199B445F}"/>
    <cellStyle name="Финансовый 5" xfId="3" xr:uid="{00000000-0005-0000-0000-000045000000}"/>
    <cellStyle name="Финансовый 6" xfId="68" xr:uid="{00000000-0005-0000-0000-000046000000}"/>
    <cellStyle name="Финансовый 6 2" xfId="71" xr:uid="{00000000-0005-0000-0000-000047000000}"/>
    <cellStyle name="Финансовый 6 2 30" xfId="109" xr:uid="{D6A0BECD-06B7-49DE-9E25-7E6F4A36F39B}"/>
    <cellStyle name="Финансовый 7" xfId="74" xr:uid="{9E0F92D7-AD3D-4E2A-96BC-627CC0634FA0}"/>
    <cellStyle name="Финансовый 8" xfId="95" xr:uid="{DA8356D6-BA02-4DE7-8280-05E12A124E31}"/>
    <cellStyle name="Хороший 2" xfId="26" xr:uid="{00000000-0005-0000-0000-000049000000}"/>
    <cellStyle name="Хороший 3" xfId="73" xr:uid="{27AC9A01-E090-4D7B-8FF2-19409271C591}"/>
    <cellStyle name="Хороший 5 2" xfId="114" xr:uid="{27D2E100-2917-4FD0-A8EF-BA9B963A72F4}"/>
  </cellStyles>
  <dxfs count="0"/>
  <tableStyles count="0" defaultTableStyle="TableStyleMedium2" defaultPivotStyle="PivotStyleLight16"/>
  <colors>
    <mruColors>
      <color rgb="FF9933FF"/>
      <color rgb="FFCC66FF"/>
      <color rgb="FFFFFFCC"/>
      <color rgb="FFFFE7F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32"/>
  <sheetViews>
    <sheetView tabSelected="1" topLeftCell="K1" zoomScale="55" zoomScaleNormal="55" zoomScaleSheetLayoutView="70" workbookViewId="0">
      <pane ySplit="9" topLeftCell="A10" activePane="bottomLeft" state="frozen"/>
      <selection pane="bottomLeft" activeCell="X28" sqref="X28"/>
    </sheetView>
  </sheetViews>
  <sheetFormatPr defaultColWidth="9.140625" defaultRowHeight="15.75" x14ac:dyDescent="0.25"/>
  <cols>
    <col min="1" max="1" width="6.5703125" style="1" customWidth="1"/>
    <col min="2" max="2" width="38.140625" style="1" bestFit="1" customWidth="1"/>
    <col min="3" max="3" width="31.28515625" style="47" customWidth="1"/>
    <col min="4" max="4" width="16.7109375" style="40" bestFit="1" customWidth="1"/>
    <col min="5" max="5" width="33.42578125" style="41" bestFit="1" customWidth="1"/>
    <col min="6" max="6" width="27.28515625" style="33" bestFit="1" customWidth="1"/>
    <col min="7" max="7" width="31.7109375" style="33" bestFit="1" customWidth="1"/>
    <col min="8" max="8" width="18.28515625" style="41" bestFit="1" customWidth="1"/>
    <col min="9" max="9" width="28.28515625" style="33" bestFit="1" customWidth="1"/>
    <col min="10" max="10" width="18.28515625" style="33" bestFit="1" customWidth="1"/>
    <col min="11" max="11" width="29.5703125" style="33" bestFit="1" customWidth="1"/>
    <col min="12" max="12" width="19.5703125" style="33" bestFit="1" customWidth="1"/>
    <col min="13" max="13" width="31.7109375" style="33" bestFit="1" customWidth="1"/>
    <col min="14" max="14" width="9.5703125" style="33" bestFit="1" customWidth="1"/>
    <col min="15" max="15" width="27.140625" style="33" bestFit="1" customWidth="1"/>
    <col min="16" max="16" width="12.28515625" style="33" bestFit="1" customWidth="1"/>
    <col min="17" max="17" width="28.85546875" style="33" customWidth="1"/>
    <col min="18" max="18" width="8.42578125" style="33" bestFit="1" customWidth="1"/>
    <col min="19" max="19" width="29.7109375" style="33" bestFit="1" customWidth="1"/>
    <col min="20" max="20" width="10" style="33" bestFit="1" customWidth="1"/>
    <col min="21" max="21" width="28.5703125" style="33" bestFit="1" customWidth="1"/>
    <col min="22" max="22" width="9.5703125" style="33" bestFit="1" customWidth="1"/>
    <col min="23" max="23" width="28.5703125" style="33" bestFit="1" customWidth="1"/>
    <col min="24" max="24" width="16.28515625" style="33" bestFit="1" customWidth="1"/>
    <col min="25" max="25" width="28.5703125" style="33" bestFit="1" customWidth="1"/>
    <col min="26" max="26" width="18.28515625" style="33" bestFit="1" customWidth="1"/>
    <col min="27" max="27" width="31.7109375" style="33" bestFit="1" customWidth="1"/>
    <col min="28" max="28" width="18.28515625" style="33" bestFit="1" customWidth="1"/>
    <col min="29" max="29" width="31.7109375" style="33" bestFit="1" customWidth="1"/>
    <col min="30" max="30" width="25" style="33" customWidth="1"/>
    <col min="31" max="31" width="9.140625" style="33"/>
    <col min="32" max="32" width="15.5703125" style="33" bestFit="1" customWidth="1"/>
    <col min="33" max="33" width="11.5703125" style="33" bestFit="1" customWidth="1"/>
    <col min="34" max="16384" width="9.140625" style="33"/>
  </cols>
  <sheetData>
    <row r="1" spans="1:31" ht="31.5" customHeight="1" x14ac:dyDescent="0.25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1"/>
      <c r="AC1" s="1"/>
    </row>
    <row r="2" spans="1:31" x14ac:dyDescent="0.25">
      <c r="B2" s="48"/>
      <c r="D2" s="19"/>
      <c r="E2" s="20"/>
      <c r="F2" s="1"/>
      <c r="G2" s="1"/>
      <c r="H2" s="2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51"/>
      <c r="Z2" s="51"/>
      <c r="AA2" s="1" t="s">
        <v>17</v>
      </c>
      <c r="AB2" s="1"/>
      <c r="AC2" s="1"/>
    </row>
    <row r="3" spans="1:31" ht="15" customHeight="1" x14ac:dyDescent="0.25">
      <c r="A3" s="53" t="s">
        <v>0</v>
      </c>
      <c r="B3" s="55" t="s">
        <v>18</v>
      </c>
      <c r="C3" s="56" t="s">
        <v>19</v>
      </c>
      <c r="D3" s="57" t="s">
        <v>30</v>
      </c>
      <c r="E3" s="58"/>
      <c r="F3" s="54" t="s">
        <v>5</v>
      </c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1:31" ht="15" x14ac:dyDescent="0.25">
      <c r="A4" s="53"/>
      <c r="B4" s="55"/>
      <c r="C4" s="56"/>
      <c r="D4" s="59"/>
      <c r="E4" s="60"/>
      <c r="F4" s="63" t="s">
        <v>11</v>
      </c>
      <c r="G4" s="63"/>
      <c r="H4" s="63" t="s">
        <v>10</v>
      </c>
      <c r="I4" s="63"/>
      <c r="J4" s="63" t="s">
        <v>9</v>
      </c>
      <c r="K4" s="63"/>
      <c r="L4" s="63" t="s">
        <v>12</v>
      </c>
      <c r="M4" s="63"/>
      <c r="N4" s="63" t="s">
        <v>13</v>
      </c>
      <c r="O4" s="63"/>
      <c r="P4" s="63" t="s">
        <v>14</v>
      </c>
      <c r="Q4" s="63"/>
      <c r="R4" s="63" t="s">
        <v>8</v>
      </c>
      <c r="S4" s="63"/>
      <c r="T4" s="63" t="s">
        <v>7</v>
      </c>
      <c r="U4" s="63"/>
      <c r="V4" s="63" t="s">
        <v>6</v>
      </c>
      <c r="W4" s="63"/>
      <c r="X4" s="63" t="s">
        <v>4</v>
      </c>
      <c r="Y4" s="63"/>
      <c r="Z4" s="63" t="s">
        <v>15</v>
      </c>
      <c r="AA4" s="63"/>
      <c r="AB4" s="63" t="s">
        <v>20</v>
      </c>
      <c r="AC4" s="63"/>
    </row>
    <row r="5" spans="1:31" ht="15" x14ac:dyDescent="0.25">
      <c r="A5" s="53"/>
      <c r="B5" s="55"/>
      <c r="C5" s="56"/>
      <c r="D5" s="59"/>
      <c r="E5" s="60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</row>
    <row r="6" spans="1:31" ht="15" x14ac:dyDescent="0.25">
      <c r="A6" s="53"/>
      <c r="B6" s="55"/>
      <c r="C6" s="56"/>
      <c r="D6" s="59"/>
      <c r="E6" s="60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</row>
    <row r="7" spans="1:31" ht="48.75" customHeight="1" x14ac:dyDescent="0.25">
      <c r="A7" s="53"/>
      <c r="B7" s="55"/>
      <c r="C7" s="56"/>
      <c r="D7" s="61"/>
      <c r="E7" s="62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31" x14ac:dyDescent="0.25">
      <c r="A8" s="53"/>
      <c r="B8" s="55"/>
      <c r="C8" s="56"/>
      <c r="D8" s="65" t="s">
        <v>16</v>
      </c>
      <c r="E8" s="66"/>
      <c r="F8" s="64">
        <v>2</v>
      </c>
      <c r="G8" s="64"/>
      <c r="H8" s="64">
        <v>3</v>
      </c>
      <c r="I8" s="64"/>
      <c r="J8" s="64">
        <v>4</v>
      </c>
      <c r="K8" s="64"/>
      <c r="L8" s="64">
        <v>5</v>
      </c>
      <c r="M8" s="64"/>
      <c r="N8" s="64">
        <v>6</v>
      </c>
      <c r="O8" s="64"/>
      <c r="P8" s="64">
        <v>7</v>
      </c>
      <c r="Q8" s="64"/>
      <c r="R8" s="64">
        <v>8</v>
      </c>
      <c r="S8" s="64"/>
      <c r="T8" s="64">
        <v>9</v>
      </c>
      <c r="U8" s="64"/>
      <c r="V8" s="64">
        <v>10</v>
      </c>
      <c r="W8" s="64"/>
      <c r="X8" s="64">
        <v>11</v>
      </c>
      <c r="Y8" s="64"/>
      <c r="Z8" s="64">
        <v>12</v>
      </c>
      <c r="AA8" s="64"/>
      <c r="AB8" s="64">
        <v>13</v>
      </c>
      <c r="AC8" s="64"/>
    </row>
    <row r="9" spans="1:31" x14ac:dyDescent="0.25">
      <c r="A9" s="53"/>
      <c r="B9" s="55"/>
      <c r="C9" s="56"/>
      <c r="D9" s="3" t="s">
        <v>3</v>
      </c>
      <c r="E9" s="14" t="s">
        <v>2</v>
      </c>
      <c r="F9" s="29" t="s">
        <v>3</v>
      </c>
      <c r="G9" s="29" t="s">
        <v>2</v>
      </c>
      <c r="H9" s="14" t="s">
        <v>3</v>
      </c>
      <c r="I9" s="29" t="s">
        <v>2</v>
      </c>
      <c r="J9" s="29" t="s">
        <v>3</v>
      </c>
      <c r="K9" s="29" t="s">
        <v>2</v>
      </c>
      <c r="L9" s="29" t="s">
        <v>3</v>
      </c>
      <c r="M9" s="29" t="s">
        <v>2</v>
      </c>
      <c r="N9" s="29" t="s">
        <v>3</v>
      </c>
      <c r="O9" s="29" t="s">
        <v>2</v>
      </c>
      <c r="P9" s="29" t="s">
        <v>3</v>
      </c>
      <c r="Q9" s="29" t="s">
        <v>2</v>
      </c>
      <c r="R9" s="29" t="s">
        <v>3</v>
      </c>
      <c r="S9" s="29" t="s">
        <v>2</v>
      </c>
      <c r="T9" s="29" t="s">
        <v>3</v>
      </c>
      <c r="U9" s="29" t="s">
        <v>2</v>
      </c>
      <c r="V9" s="29" t="s">
        <v>3</v>
      </c>
      <c r="W9" s="29" t="s">
        <v>2</v>
      </c>
      <c r="X9" s="29" t="s">
        <v>3</v>
      </c>
      <c r="Y9" s="29" t="s">
        <v>2</v>
      </c>
      <c r="Z9" s="29" t="s">
        <v>3</v>
      </c>
      <c r="AA9" s="29" t="s">
        <v>2</v>
      </c>
      <c r="AB9" s="29" t="s">
        <v>3</v>
      </c>
      <c r="AC9" s="29" t="s">
        <v>2</v>
      </c>
    </row>
    <row r="10" spans="1:31" ht="35.25" customHeight="1" x14ac:dyDescent="0.25">
      <c r="A10" s="44">
        <v>1</v>
      </c>
      <c r="B10" s="2" t="s">
        <v>22</v>
      </c>
      <c r="C10" s="43">
        <v>201051951</v>
      </c>
      <c r="D10" s="18">
        <f>+F10+H10+J10+L10+N10+P10+R10+T10+V10+X10+Z10+AB10</f>
        <v>66</v>
      </c>
      <c r="E10" s="21">
        <f>+G10+I10+K10+M10+O10+Q10+S10+U10+W10+Y10+AA10+AC10</f>
        <v>13341984800</v>
      </c>
      <c r="F10" s="4">
        <v>5</v>
      </c>
      <c r="G10" s="5">
        <v>120000000</v>
      </c>
      <c r="H10" s="15">
        <v>9</v>
      </c>
      <c r="I10" s="7">
        <v>3774000000</v>
      </c>
      <c r="J10" s="8"/>
      <c r="K10" s="7"/>
      <c r="L10" s="8"/>
      <c r="M10" s="7"/>
      <c r="N10" s="6"/>
      <c r="O10" s="7"/>
      <c r="P10" s="6"/>
      <c r="Q10" s="7"/>
      <c r="R10" s="8"/>
      <c r="S10" s="7"/>
      <c r="T10" s="6"/>
      <c r="U10" s="7"/>
      <c r="V10" s="6"/>
      <c r="W10" s="7"/>
      <c r="X10" s="8"/>
      <c r="Y10" s="9"/>
      <c r="Z10" s="8">
        <v>49</v>
      </c>
      <c r="AA10" s="9">
        <v>9046832800</v>
      </c>
      <c r="AB10" s="10">
        <v>3</v>
      </c>
      <c r="AC10" s="11">
        <v>401152000</v>
      </c>
      <c r="AD10" s="34"/>
      <c r="AE10" s="35"/>
    </row>
    <row r="11" spans="1:31" ht="39.75" customHeight="1" x14ac:dyDescent="0.25">
      <c r="A11" s="44">
        <v>2</v>
      </c>
      <c r="B11" s="2" t="s">
        <v>21</v>
      </c>
      <c r="C11" s="43">
        <v>201051951</v>
      </c>
      <c r="D11" s="18">
        <f>+F11+L11+Z11+AB11</f>
        <v>151</v>
      </c>
      <c r="E11" s="21">
        <f>+G11+M11+AA11+AC11</f>
        <v>8289283037.6200008</v>
      </c>
      <c r="F11" s="12">
        <v>58</v>
      </c>
      <c r="G11" s="5">
        <v>179728041.25999999</v>
      </c>
      <c r="H11" s="15">
        <v>0</v>
      </c>
      <c r="I11" s="7">
        <v>0</v>
      </c>
      <c r="J11" s="8">
        <v>0</v>
      </c>
      <c r="K11" s="7">
        <v>0</v>
      </c>
      <c r="L11" s="8">
        <v>55</v>
      </c>
      <c r="M11" s="7">
        <v>1525732232.4100001</v>
      </c>
      <c r="N11" s="6"/>
      <c r="O11" s="7">
        <v>0</v>
      </c>
      <c r="P11" s="6">
        <v>0</v>
      </c>
      <c r="Q11" s="7">
        <v>0</v>
      </c>
      <c r="R11" s="8">
        <v>0</v>
      </c>
      <c r="S11" s="7">
        <v>0</v>
      </c>
      <c r="T11" s="6">
        <v>0</v>
      </c>
      <c r="U11" s="7">
        <v>0</v>
      </c>
      <c r="V11" s="6">
        <v>0</v>
      </c>
      <c r="W11" s="7">
        <v>0</v>
      </c>
      <c r="X11" s="8">
        <v>0</v>
      </c>
      <c r="Y11" s="9">
        <v>0</v>
      </c>
      <c r="Z11" s="8">
        <v>28</v>
      </c>
      <c r="AA11" s="9">
        <v>6479114157.1800003</v>
      </c>
      <c r="AB11" s="10">
        <v>10</v>
      </c>
      <c r="AC11" s="11">
        <v>104708606.77</v>
      </c>
      <c r="AD11" s="34"/>
      <c r="AE11" s="35"/>
    </row>
    <row r="12" spans="1:31" ht="35.25" customHeight="1" x14ac:dyDescent="0.25">
      <c r="A12" s="44">
        <v>3</v>
      </c>
      <c r="B12" s="2" t="s">
        <v>23</v>
      </c>
      <c r="C12" s="43">
        <v>201051951</v>
      </c>
      <c r="D12" s="18">
        <f t="shared" ref="D12:E17" si="0">+F12+H12+J12+L12+N12+P12+R12+T12+V12+X12+Z12+AB12</f>
        <v>3130</v>
      </c>
      <c r="E12" s="21">
        <f t="shared" si="0"/>
        <v>156708717384.23001</v>
      </c>
      <c r="F12" s="12">
        <v>2095</v>
      </c>
      <c r="G12" s="5">
        <v>22197540172.91</v>
      </c>
      <c r="H12" s="16">
        <v>308</v>
      </c>
      <c r="I12" s="7">
        <v>4028665798.6799998</v>
      </c>
      <c r="J12" s="8">
        <v>201</v>
      </c>
      <c r="K12" s="7">
        <v>1782248238.5599999</v>
      </c>
      <c r="L12" s="8">
        <v>161</v>
      </c>
      <c r="M12" s="7">
        <v>4717407358.5100002</v>
      </c>
      <c r="N12" s="6"/>
      <c r="O12" s="7"/>
      <c r="P12" s="6"/>
      <c r="Q12" s="7"/>
      <c r="R12" s="8"/>
      <c r="S12" s="7"/>
      <c r="T12" s="6"/>
      <c r="U12" s="7"/>
      <c r="V12" s="6"/>
      <c r="W12" s="7"/>
      <c r="X12" s="8">
        <v>2</v>
      </c>
      <c r="Y12" s="9">
        <v>2493600</v>
      </c>
      <c r="Z12" s="8"/>
      <c r="AA12" s="9"/>
      <c r="AB12" s="10">
        <v>363</v>
      </c>
      <c r="AC12" s="11">
        <v>123980362215.57001</v>
      </c>
      <c r="AD12" s="34"/>
      <c r="AE12" s="35"/>
    </row>
    <row r="13" spans="1:31" s="38" customFormat="1" ht="37.5" customHeight="1" x14ac:dyDescent="0.25">
      <c r="A13" s="45">
        <v>4</v>
      </c>
      <c r="B13" s="46" t="s">
        <v>24</v>
      </c>
      <c r="C13" s="43">
        <v>201051951</v>
      </c>
      <c r="D13" s="18">
        <f t="shared" si="0"/>
        <v>1505</v>
      </c>
      <c r="E13" s="21">
        <f t="shared" si="0"/>
        <v>30508914096.130001</v>
      </c>
      <c r="F13" s="12">
        <v>1309</v>
      </c>
      <c r="G13" s="5">
        <v>16742190600.43</v>
      </c>
      <c r="H13" s="17">
        <v>60</v>
      </c>
      <c r="I13" s="22">
        <v>893661696</v>
      </c>
      <c r="J13" s="23">
        <v>3</v>
      </c>
      <c r="K13" s="22">
        <v>22516700</v>
      </c>
      <c r="L13" s="24">
        <v>110</v>
      </c>
      <c r="M13" s="22">
        <v>5306425317.6999998</v>
      </c>
      <c r="N13" s="24">
        <v>0</v>
      </c>
      <c r="O13" s="22">
        <v>0</v>
      </c>
      <c r="P13" s="24">
        <v>0</v>
      </c>
      <c r="Q13" s="22">
        <v>0</v>
      </c>
      <c r="R13" s="23">
        <v>0</v>
      </c>
      <c r="S13" s="22">
        <v>0</v>
      </c>
      <c r="T13" s="24">
        <v>0</v>
      </c>
      <c r="U13" s="22">
        <v>0</v>
      </c>
      <c r="V13" s="24">
        <v>0</v>
      </c>
      <c r="W13" s="22">
        <v>0</v>
      </c>
      <c r="X13" s="23">
        <v>1</v>
      </c>
      <c r="Y13" s="25">
        <v>15000028</v>
      </c>
      <c r="Z13" s="23">
        <v>18</v>
      </c>
      <c r="AA13" s="25">
        <v>4968203074</v>
      </c>
      <c r="AB13" s="26">
        <v>4</v>
      </c>
      <c r="AC13" s="27">
        <v>2560916680</v>
      </c>
      <c r="AD13" s="36"/>
      <c r="AE13" s="37"/>
    </row>
    <row r="14" spans="1:31" ht="39" customHeight="1" x14ac:dyDescent="0.25">
      <c r="A14" s="44">
        <v>5</v>
      </c>
      <c r="B14" s="2" t="s">
        <v>26</v>
      </c>
      <c r="C14" s="43">
        <v>201051951</v>
      </c>
      <c r="D14" s="18">
        <f t="shared" si="0"/>
        <v>783</v>
      </c>
      <c r="E14" s="21">
        <f t="shared" si="0"/>
        <v>4137235469372.7598</v>
      </c>
      <c r="F14" s="12">
        <v>57</v>
      </c>
      <c r="G14" s="5">
        <v>687976248</v>
      </c>
      <c r="H14" s="15">
        <v>10</v>
      </c>
      <c r="I14" s="7">
        <v>111013600</v>
      </c>
      <c r="J14" s="8"/>
      <c r="K14" s="7"/>
      <c r="L14" s="6">
        <v>51</v>
      </c>
      <c r="M14" s="7">
        <v>12250040969.059999</v>
      </c>
      <c r="N14" s="6">
        <v>3</v>
      </c>
      <c r="O14" s="7">
        <v>7500303117.4399996</v>
      </c>
      <c r="P14" s="6"/>
      <c r="Q14" s="7"/>
      <c r="R14" s="8"/>
      <c r="S14" s="7"/>
      <c r="T14" s="6"/>
      <c r="U14" s="7"/>
      <c r="V14" s="6">
        <v>1</v>
      </c>
      <c r="W14" s="7">
        <v>378492240</v>
      </c>
      <c r="X14" s="8">
        <v>44</v>
      </c>
      <c r="Y14" s="9">
        <v>16452785618.440001</v>
      </c>
      <c r="Z14" s="8">
        <v>79</v>
      </c>
      <c r="AA14" s="9">
        <v>2290095265.8099999</v>
      </c>
      <c r="AB14" s="10">
        <v>538</v>
      </c>
      <c r="AC14" s="11">
        <v>4097564762314.0098</v>
      </c>
      <c r="AD14" s="34"/>
      <c r="AE14" s="35"/>
    </row>
    <row r="15" spans="1:31" ht="42" customHeight="1" x14ac:dyDescent="0.25">
      <c r="A15" s="44">
        <v>6</v>
      </c>
      <c r="B15" s="2" t="s">
        <v>27</v>
      </c>
      <c r="C15" s="43">
        <v>201051951</v>
      </c>
      <c r="D15" s="18">
        <f t="shared" si="0"/>
        <v>1031</v>
      </c>
      <c r="E15" s="21">
        <f t="shared" si="0"/>
        <v>2028597068907.03</v>
      </c>
      <c r="F15" s="12">
        <v>424</v>
      </c>
      <c r="G15" s="5">
        <v>9588130450.3400002</v>
      </c>
      <c r="H15" s="15">
        <v>69</v>
      </c>
      <c r="I15" s="7">
        <v>1339930686.05</v>
      </c>
      <c r="J15" s="8">
        <v>0</v>
      </c>
      <c r="K15" s="7">
        <v>0</v>
      </c>
      <c r="L15" s="6">
        <v>172</v>
      </c>
      <c r="M15" s="7">
        <v>15520027933.290001</v>
      </c>
      <c r="N15" s="6">
        <v>0</v>
      </c>
      <c r="O15" s="7">
        <v>0</v>
      </c>
      <c r="P15" s="6">
        <v>105</v>
      </c>
      <c r="Q15" s="7">
        <v>63915692670</v>
      </c>
      <c r="R15" s="8">
        <v>0</v>
      </c>
      <c r="S15" s="7">
        <v>0</v>
      </c>
      <c r="T15" s="6">
        <v>0</v>
      </c>
      <c r="U15" s="7">
        <v>0</v>
      </c>
      <c r="V15" s="6">
        <v>0</v>
      </c>
      <c r="W15" s="7">
        <v>0</v>
      </c>
      <c r="X15" s="8">
        <v>69</v>
      </c>
      <c r="Y15" s="9">
        <v>1055504979.3</v>
      </c>
      <c r="Z15" s="8">
        <v>85</v>
      </c>
      <c r="AA15" s="9">
        <v>1932572498045.0601</v>
      </c>
      <c r="AB15" s="10">
        <v>107</v>
      </c>
      <c r="AC15" s="11">
        <v>4605284142.9899998</v>
      </c>
      <c r="AD15" s="34"/>
      <c r="AE15" s="35"/>
    </row>
    <row r="16" spans="1:31" ht="47.25" customHeight="1" x14ac:dyDescent="0.25">
      <c r="A16" s="44">
        <v>7</v>
      </c>
      <c r="B16" s="2" t="s">
        <v>28</v>
      </c>
      <c r="C16" s="43">
        <v>201051951</v>
      </c>
      <c r="D16" s="18">
        <f t="shared" si="0"/>
        <v>479</v>
      </c>
      <c r="E16" s="21">
        <f t="shared" si="0"/>
        <v>6194867417.8800011</v>
      </c>
      <c r="F16" s="12">
        <v>155</v>
      </c>
      <c r="G16" s="5">
        <v>2216804562.8400002</v>
      </c>
      <c r="H16" s="15">
        <v>284</v>
      </c>
      <c r="I16" s="7">
        <v>2625084149.6100001</v>
      </c>
      <c r="J16" s="8">
        <v>2</v>
      </c>
      <c r="K16" s="7">
        <v>90216760</v>
      </c>
      <c r="L16" s="6"/>
      <c r="M16" s="7"/>
      <c r="N16" s="6"/>
      <c r="O16" s="7"/>
      <c r="P16" s="6"/>
      <c r="Q16" s="7"/>
      <c r="R16" s="8"/>
      <c r="S16" s="7"/>
      <c r="T16" s="6"/>
      <c r="U16" s="7"/>
      <c r="V16" s="6"/>
      <c r="W16" s="7"/>
      <c r="X16" s="8">
        <v>7</v>
      </c>
      <c r="Y16" s="9">
        <v>73318400</v>
      </c>
      <c r="Z16" s="8">
        <v>23</v>
      </c>
      <c r="AA16" s="9">
        <v>712602621.42999995</v>
      </c>
      <c r="AB16" s="10">
        <v>8</v>
      </c>
      <c r="AC16" s="11">
        <v>476840924</v>
      </c>
      <c r="AD16" s="34"/>
      <c r="AE16" s="35"/>
    </row>
    <row r="17" spans="1:33" ht="39" customHeight="1" x14ac:dyDescent="0.25">
      <c r="A17" s="44">
        <v>8</v>
      </c>
      <c r="B17" s="2" t="s">
        <v>29</v>
      </c>
      <c r="C17" s="43">
        <v>201051951</v>
      </c>
      <c r="D17" s="18">
        <f t="shared" si="0"/>
        <v>1730</v>
      </c>
      <c r="E17" s="21">
        <f t="shared" si="0"/>
        <v>2630471597416.8696</v>
      </c>
      <c r="F17" s="12">
        <v>820</v>
      </c>
      <c r="G17" s="5">
        <v>513570986585.03998</v>
      </c>
      <c r="H17" s="15">
        <v>51</v>
      </c>
      <c r="I17" s="7">
        <v>2699302490</v>
      </c>
      <c r="J17" s="8">
        <v>31</v>
      </c>
      <c r="K17" s="7">
        <v>12090201763.969999</v>
      </c>
      <c r="L17" s="6">
        <v>718</v>
      </c>
      <c r="M17" s="7">
        <v>994082921637.08997</v>
      </c>
      <c r="N17" s="6"/>
      <c r="O17" s="7"/>
      <c r="P17" s="6">
        <v>51</v>
      </c>
      <c r="Q17" s="7">
        <v>186442965911.70999</v>
      </c>
      <c r="R17" s="8">
        <v>0</v>
      </c>
      <c r="S17" s="7"/>
      <c r="T17" s="6">
        <v>1</v>
      </c>
      <c r="U17" s="7">
        <v>14218041840</v>
      </c>
      <c r="V17" s="6">
        <v>0</v>
      </c>
      <c r="W17" s="7">
        <v>0</v>
      </c>
      <c r="X17" s="8">
        <v>0</v>
      </c>
      <c r="Y17" s="9">
        <v>0</v>
      </c>
      <c r="Z17" s="8">
        <v>51</v>
      </c>
      <c r="AA17" s="9">
        <v>893110523239.01001</v>
      </c>
      <c r="AB17" s="10">
        <v>7</v>
      </c>
      <c r="AC17" s="11">
        <v>14256653950.049999</v>
      </c>
      <c r="AD17" s="34"/>
      <c r="AE17" s="35"/>
    </row>
    <row r="18" spans="1:33" ht="39" customHeight="1" x14ac:dyDescent="0.25">
      <c r="A18" s="45">
        <v>42</v>
      </c>
      <c r="B18" s="28"/>
      <c r="C18" s="49"/>
      <c r="D18" s="18">
        <f t="shared" ref="D18" si="1">+F18+H18+J18+L18+N18+P18+R18+T18+V18+X18+Z18+AB18</f>
        <v>0</v>
      </c>
      <c r="E18" s="21">
        <f t="shared" ref="E18" si="2">+G18+I18+K18+M18+O18+Q18+S18+U18+W18+Y18+AA18+AC18</f>
        <v>0</v>
      </c>
      <c r="F18" s="50"/>
      <c r="G18" s="5"/>
      <c r="H18" s="15"/>
      <c r="I18" s="7"/>
      <c r="J18" s="8"/>
      <c r="K18" s="7"/>
      <c r="L18" s="6"/>
      <c r="M18" s="7"/>
      <c r="N18" s="6"/>
      <c r="O18" s="7"/>
      <c r="P18" s="6"/>
      <c r="Q18" s="7"/>
      <c r="R18" s="8"/>
      <c r="S18" s="7"/>
      <c r="T18" s="6"/>
      <c r="U18" s="7"/>
      <c r="V18" s="6"/>
      <c r="W18" s="7"/>
      <c r="X18" s="8"/>
      <c r="Y18" s="9"/>
      <c r="Z18" s="8"/>
      <c r="AA18" s="9"/>
      <c r="AB18" s="10"/>
      <c r="AC18" s="11"/>
      <c r="AD18" s="34"/>
      <c r="AE18" s="35"/>
    </row>
    <row r="19" spans="1:33" ht="30.75" customHeight="1" x14ac:dyDescent="0.25">
      <c r="A19" s="44"/>
      <c r="B19" s="53" t="s">
        <v>1</v>
      </c>
      <c r="C19" s="53"/>
      <c r="D19" s="18">
        <f t="shared" ref="D19:E19" si="3">+F19+H19+J19+L19+N19+P19+R19+T19+V19+X19+Z19+AB19</f>
        <v>8875</v>
      </c>
      <c r="E19" s="21">
        <f t="shared" si="3"/>
        <v>9011347902432.5195</v>
      </c>
      <c r="F19" s="13">
        <f>SUM(F10:F18)</f>
        <v>4923</v>
      </c>
      <c r="G19" s="13">
        <f>SUM(G10:G18)</f>
        <v>565303356660.81995</v>
      </c>
      <c r="H19" s="13">
        <f>SUM(H10:H18)</f>
        <v>791</v>
      </c>
      <c r="I19" s="13">
        <f>SUM(I10:I18)</f>
        <v>15471658420.34</v>
      </c>
      <c r="J19" s="13">
        <f>SUM(J10:J18)</f>
        <v>237</v>
      </c>
      <c r="K19" s="13">
        <f>SUM(K10:K18)</f>
        <v>13985183462.529999</v>
      </c>
      <c r="L19" s="13">
        <f>SUM(L10:L18)</f>
        <v>1267</v>
      </c>
      <c r="M19" s="13">
        <f>SUM(M10:M18)</f>
        <v>1033402555448.0599</v>
      </c>
      <c r="N19" s="13">
        <f>SUM(N10:N18)</f>
        <v>3</v>
      </c>
      <c r="O19" s="13">
        <f>SUM(O10:O18)</f>
        <v>7500303117.4399996</v>
      </c>
      <c r="P19" s="13">
        <f>SUM(P10:P18)</f>
        <v>156</v>
      </c>
      <c r="Q19" s="13">
        <f>SUM(Q10:Q18)</f>
        <v>250358658581.70999</v>
      </c>
      <c r="R19" s="13">
        <f>SUM(R10:R18)</f>
        <v>0</v>
      </c>
      <c r="S19" s="13">
        <f>SUM(S10:S18)</f>
        <v>0</v>
      </c>
      <c r="T19" s="13">
        <f>SUM(T10:T18)</f>
        <v>1</v>
      </c>
      <c r="U19" s="13">
        <f>SUM(U10:U18)</f>
        <v>14218041840</v>
      </c>
      <c r="V19" s="13">
        <f>SUM(V10:V18)</f>
        <v>1</v>
      </c>
      <c r="W19" s="13">
        <f>SUM(W10:W18)</f>
        <v>378492240</v>
      </c>
      <c r="X19" s="13">
        <f>SUM(X10:X18)</f>
        <v>123</v>
      </c>
      <c r="Y19" s="13">
        <f>SUM(Y10:Y18)</f>
        <v>17599102625.740002</v>
      </c>
      <c r="Z19" s="13">
        <f>SUM(Z10:Z18)</f>
        <v>333</v>
      </c>
      <c r="AA19" s="13">
        <f>SUM(AA10:AA18)</f>
        <v>2849179869202.4902</v>
      </c>
      <c r="AB19" s="13">
        <f>SUM(AB10:AB18)</f>
        <v>1040</v>
      </c>
      <c r="AC19" s="13">
        <f>SUM(AC10:AC18)</f>
        <v>4243950680833.3896</v>
      </c>
      <c r="AD19" s="34"/>
      <c r="AE19" s="35"/>
      <c r="AG19" s="39"/>
    </row>
    <row r="21" spans="1:33" x14ac:dyDescent="0.25">
      <c r="I21" s="39"/>
      <c r="K21" s="39"/>
      <c r="M21" s="39"/>
      <c r="Q21" s="39"/>
      <c r="W21" s="39"/>
      <c r="Y21" s="39"/>
      <c r="AA21" s="30"/>
      <c r="AD21" s="42"/>
    </row>
    <row r="22" spans="1:33" x14ac:dyDescent="0.25">
      <c r="F22" s="39"/>
      <c r="G22" s="39"/>
      <c r="I22" s="30"/>
      <c r="M22" s="39"/>
      <c r="Q22" s="39"/>
      <c r="Y22" s="42"/>
      <c r="AA22" s="42"/>
      <c r="AC22" s="39"/>
    </row>
    <row r="23" spans="1:33" x14ac:dyDescent="0.25">
      <c r="G23" s="39"/>
      <c r="I23" s="39"/>
      <c r="K23" s="42"/>
      <c r="M23" s="42"/>
      <c r="Y23" s="31"/>
      <c r="AA23" s="39"/>
      <c r="AC23" s="39"/>
    </row>
    <row r="24" spans="1:33" x14ac:dyDescent="0.25">
      <c r="D24" s="41"/>
      <c r="F24" s="34"/>
      <c r="G24" s="39"/>
      <c r="I24" s="41"/>
      <c r="M24" s="39"/>
      <c r="W24" s="39"/>
      <c r="Y24" s="32"/>
      <c r="AA24" s="39"/>
      <c r="AC24" s="39"/>
    </row>
    <row r="25" spans="1:33" x14ac:dyDescent="0.25">
      <c r="F25" s="39"/>
      <c r="G25" s="39"/>
      <c r="Y25" s="35"/>
      <c r="AA25" s="34"/>
    </row>
    <row r="26" spans="1:33" x14ac:dyDescent="0.25">
      <c r="Y26" s="42"/>
    </row>
    <row r="27" spans="1:33" x14ac:dyDescent="0.25">
      <c r="I27" s="34"/>
      <c r="Y27" s="32"/>
      <c r="Z27" s="39"/>
      <c r="AA27" s="41"/>
    </row>
    <row r="30" spans="1:33" x14ac:dyDescent="0.25">
      <c r="AA30" s="34"/>
      <c r="AC30" s="41"/>
    </row>
    <row r="31" spans="1:33" x14ac:dyDescent="0.25">
      <c r="I31" s="39"/>
      <c r="AA31" s="34"/>
    </row>
    <row r="32" spans="1:33" x14ac:dyDescent="0.25">
      <c r="Y32" s="34"/>
    </row>
  </sheetData>
  <mergeCells count="33">
    <mergeCell ref="T8:U8"/>
    <mergeCell ref="Z4:AA7"/>
    <mergeCell ref="J4:K7"/>
    <mergeCell ref="L4:M7"/>
    <mergeCell ref="V8:W8"/>
    <mergeCell ref="X8:Y8"/>
    <mergeCell ref="R8:S8"/>
    <mergeCell ref="J8:K8"/>
    <mergeCell ref="L8:M8"/>
    <mergeCell ref="N8:O8"/>
    <mergeCell ref="B19:C19"/>
    <mergeCell ref="D8:E8"/>
    <mergeCell ref="F8:G8"/>
    <mergeCell ref="N4:O7"/>
    <mergeCell ref="P4:Q7"/>
    <mergeCell ref="P8:Q8"/>
    <mergeCell ref="H8:I8"/>
    <mergeCell ref="F3:AC3"/>
    <mergeCell ref="A1:AA1"/>
    <mergeCell ref="A3:A9"/>
    <mergeCell ref="B3:B9"/>
    <mergeCell ref="C3:C9"/>
    <mergeCell ref="D3:E7"/>
    <mergeCell ref="Y2:Z2"/>
    <mergeCell ref="F4:G7"/>
    <mergeCell ref="T4:U7"/>
    <mergeCell ref="V4:W7"/>
    <mergeCell ref="R4:S7"/>
    <mergeCell ref="Z8:AA8"/>
    <mergeCell ref="H4:I7"/>
    <mergeCell ref="X4:Y7"/>
    <mergeCell ref="AB4:AC7"/>
    <mergeCell ref="AB8:AC8"/>
  </mergeCells>
  <phoneticPr fontId="38" type="noConversion"/>
  <printOptions horizontalCentered="1"/>
  <pageMargins left="3.937007874015748E-2" right="3.937007874015748E-2" top="0.74803149606299213" bottom="0.74803149606299213" header="0.31496062992125984" footer="0.31496062992125984"/>
  <pageSetup paperSize="8" scale="28" fitToHeight="0" orientation="landscape" r:id="rId1"/>
  <ignoredErrors>
    <ignoredError sqref="D11:E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2-илова</vt:lpstr>
      <vt:lpstr>'2-илова'!Область_печати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Абдурахмон Гайратович</cp:lastModifiedBy>
  <cp:lastPrinted>2023-10-12T11:31:48Z</cp:lastPrinted>
  <dcterms:created xsi:type="dcterms:W3CDTF">2020-08-10T07:18:49Z</dcterms:created>
  <dcterms:modified xsi:type="dcterms:W3CDTF">2026-10-07T08:26:11Z</dcterms:modified>
</cp:coreProperties>
</file>