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F89916A-20A8-4E66-A5FA-2414FE9B5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AE11" i="1"/>
  <c r="AD11" i="1"/>
  <c r="AC11" i="1"/>
  <c r="AB11" i="1"/>
  <c r="AA11" i="1"/>
  <c r="Z11" i="1"/>
  <c r="S11" i="1"/>
  <c r="R11" i="1"/>
  <c r="O11" i="1"/>
  <c r="N11" i="1"/>
  <c r="M11" i="1"/>
  <c r="E11" i="1" s="1"/>
  <c r="L11" i="1"/>
  <c r="D11" i="1" s="1"/>
  <c r="I11" i="1"/>
  <c r="H11" i="1"/>
  <c r="G11" i="1"/>
</calcChain>
</file>

<file path=xl/sharedStrings.xml><?xml version="1.0" encoding="utf-8"?>
<sst xmlns="http://schemas.openxmlformats.org/spreadsheetml/2006/main" count="56" uniqueCount="30">
  <si>
    <t>2-илова</t>
  </si>
  <si>
    <t>"Ўзбекистон темир йўллари" АЖ томонидан  2026 йил январ-сентябр ой давомида товарлар (ишлар, хизматлар) хариди бўйича тузилган шартномалар тўғрисида
МАЪЛУМОТ</t>
  </si>
  <si>
    <t>сўм эквивалентида</t>
  </si>
  <si>
    <t>№</t>
  </si>
  <si>
    <t>Буюртмачи номи</t>
  </si>
  <si>
    <t>Шартномалар*</t>
  </si>
  <si>
    <t>Шундан:</t>
  </si>
  <si>
    <t>Электрон дўкон орқали</t>
  </si>
  <si>
    <t>Миллий дўкон орқали</t>
  </si>
  <si>
    <r>
      <t xml:space="preserve">Кичик қийматли харид </t>
    </r>
    <r>
      <rPr>
        <i/>
        <sz val="12"/>
        <rFont val="Times New Roman"/>
        <family val="1"/>
        <charset val="204"/>
      </rPr>
      <t>(соддалаштирилган тартиб-таомил)</t>
    </r>
  </si>
  <si>
    <t>Электрон аукцион орқали</t>
  </si>
  <si>
    <r>
      <t xml:space="preserve">Кооперация портали орқали
</t>
    </r>
    <r>
      <rPr>
        <i/>
        <sz val="12"/>
        <rFont val="Times New Roman"/>
        <family val="1"/>
        <charset val="204"/>
      </rPr>
      <t>(cooperation.uz)</t>
    </r>
  </si>
  <si>
    <r>
      <t xml:space="preserve">Шаффоф қурилиш орқали
</t>
    </r>
    <r>
      <rPr>
        <i/>
        <sz val="12"/>
        <rFont val="Times New Roman"/>
        <family val="1"/>
        <charset val="204"/>
      </rPr>
      <t>(tender.mc.uz)</t>
    </r>
  </si>
  <si>
    <r>
      <t xml:space="preserve">Махсус савдо майдончаларидаги электрон биржа савдолари орқали
</t>
    </r>
    <r>
      <rPr>
        <i/>
        <sz val="12"/>
        <rFont val="Times New Roman"/>
        <family val="1"/>
        <charset val="204"/>
      </rPr>
      <t>(СПОТ,yarmarka.uzex.uz ва бошқалар)</t>
    </r>
  </si>
  <si>
    <t>Энг мақбул таклифларни танлаб олиш йули билан</t>
  </si>
  <si>
    <t>Тендер орқали</t>
  </si>
  <si>
    <t>Икки босқичли давлат хариди</t>
  </si>
  <si>
    <t>Таклиф сўрови</t>
  </si>
  <si>
    <t xml:space="preserve">Ягона етказиб берувчилар билан </t>
  </si>
  <si>
    <t>Тўғидан-тўғри</t>
  </si>
  <si>
    <t xml:space="preserve">Сони </t>
  </si>
  <si>
    <t>Суммаси</t>
  </si>
  <si>
    <t>Жами</t>
  </si>
  <si>
    <t>Ахборот таҳлилий медиа маркази</t>
  </si>
  <si>
    <t>Ахборот ҳисоблаш маркази</t>
  </si>
  <si>
    <t>Капитал қурилиш дирекцияси</t>
  </si>
  <si>
    <t>Харидлар ва таъминотни бошқариш департаменти</t>
  </si>
  <si>
    <t>"Ўзтемирйўлҳисоб" бошқармаси</t>
  </si>
  <si>
    <t>Ишларни бошқариш дирекцияси</t>
  </si>
  <si>
    <t>"Темирйўлёнилғитаъмин"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</si>
</sst>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\ _₽"/>
    <numFmt numFmtId="166" formatCode="_-* #,##0.00\ _₽_-;\-* #,##0.00\ _₽_-;_-* &quot;-&quot;??\ _₽_-;_-@_-"/>
    <numFmt numFmtId="167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vertical="center"/>
    </xf>
    <xf numFmtId="164" fontId="4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65" fontId="10" fillId="4" borderId="1" xfId="1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center" vertical="center"/>
    </xf>
    <xf numFmtId="43" fontId="10" fillId="4" borderId="1" xfId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center" vertical="center" wrapText="1"/>
    </xf>
    <xf numFmtId="167" fontId="4" fillId="4" borderId="1" xfId="3" applyNumberFormat="1" applyFont="1" applyFill="1" applyBorder="1" applyAlignment="1">
      <alignment horizontal="center" vertical="center"/>
    </xf>
    <xf numFmtId="164" fontId="4" fillId="4" borderId="1" xfId="3" applyNumberFormat="1" applyFont="1" applyFill="1" applyBorder="1" applyAlignment="1">
      <alignment horizontal="center" vertical="center"/>
    </xf>
    <xf numFmtId="166" fontId="4" fillId="4" borderId="1" xfId="3" applyNumberFormat="1" applyFont="1" applyFill="1" applyBorder="1" applyAlignment="1">
      <alignment horizontal="center" vertical="center"/>
    </xf>
    <xf numFmtId="3" fontId="4" fillId="4" borderId="1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right" vertical="center" wrapText="1"/>
    </xf>
    <xf numFmtId="43" fontId="7" fillId="5" borderId="1" xfId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left" vertical="center" wrapText="1"/>
    </xf>
  </cellXfs>
  <cellStyles count="4">
    <cellStyle name="Обычный" xfId="0" builtinId="0"/>
    <cellStyle name="Обычный 2" xfId="3" xr:uid="{7E23C215-6668-42EA-B58E-0862E008C194}"/>
    <cellStyle name="Финансовый" xfId="1" builtinId="3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="85" zoomScaleNormal="85" workbookViewId="0">
      <selection activeCell="E25" sqref="E25"/>
    </sheetView>
  </sheetViews>
  <sheetFormatPr defaultRowHeight="15" x14ac:dyDescent="0.25"/>
  <cols>
    <col min="3" max="3" width="46.140625" customWidth="1"/>
    <col min="5" max="5" width="26.140625" customWidth="1"/>
    <col min="7" max="7" width="27.42578125" customWidth="1"/>
    <col min="9" max="9" width="27.28515625" customWidth="1"/>
    <col min="13" max="13" width="24.28515625" customWidth="1"/>
    <col min="15" max="15" width="26" customWidth="1"/>
    <col min="17" max="17" width="25.7109375" customWidth="1"/>
    <col min="19" max="19" width="27.140625" customWidth="1"/>
    <col min="27" max="27" width="25" customWidth="1"/>
    <col min="29" max="29" width="28.85546875" customWidth="1"/>
    <col min="31" max="31" width="21.7109375" customWidth="1"/>
  </cols>
  <sheetData>
    <row r="1" spans="1:32" ht="15.75" x14ac:dyDescent="0.25">
      <c r="A1" s="1"/>
      <c r="B1" s="1"/>
      <c r="C1" s="2"/>
      <c r="D1" s="1"/>
      <c r="E1" s="1"/>
      <c r="F1" s="1"/>
      <c r="G1" s="3"/>
      <c r="H1" s="1"/>
      <c r="I1" s="3"/>
      <c r="J1" s="3"/>
      <c r="K1" s="3"/>
      <c r="L1" s="1"/>
      <c r="M1" s="3"/>
      <c r="N1" s="1"/>
      <c r="O1" s="3"/>
      <c r="P1" s="1"/>
      <c r="Q1" s="3"/>
      <c r="R1" s="1"/>
      <c r="S1" s="3"/>
      <c r="T1" s="1"/>
      <c r="U1" s="3"/>
      <c r="V1" s="1"/>
      <c r="W1" s="3"/>
      <c r="X1" s="3"/>
      <c r="Y1" s="3"/>
      <c r="Z1" s="3"/>
      <c r="AA1" s="3"/>
      <c r="AB1" s="1"/>
      <c r="AC1" s="3"/>
      <c r="AD1" s="1"/>
      <c r="AE1" s="3"/>
      <c r="AF1" s="1"/>
    </row>
    <row r="2" spans="1:32" ht="15.75" x14ac:dyDescent="0.25">
      <c r="A2" s="1"/>
      <c r="B2" s="1"/>
      <c r="C2" s="2"/>
      <c r="D2" s="1"/>
      <c r="E2" s="1"/>
      <c r="F2" s="1"/>
      <c r="G2" s="3"/>
      <c r="H2" s="1"/>
      <c r="I2" s="3"/>
      <c r="J2" s="3"/>
      <c r="K2" s="3"/>
      <c r="L2" s="1"/>
      <c r="M2" s="3"/>
      <c r="N2" s="1"/>
      <c r="O2" s="3"/>
      <c r="P2" s="1"/>
      <c r="Q2" s="3"/>
      <c r="R2" s="1"/>
      <c r="S2" s="3"/>
      <c r="T2" s="1"/>
      <c r="U2" s="3"/>
      <c r="V2" s="1"/>
      <c r="W2" s="3"/>
      <c r="X2" s="3"/>
      <c r="Y2" s="3"/>
      <c r="Z2" s="3"/>
      <c r="AA2" s="3"/>
      <c r="AB2" s="1"/>
      <c r="AC2" s="3"/>
      <c r="AD2" s="36" t="s">
        <v>0</v>
      </c>
      <c r="AE2" s="36"/>
      <c r="AF2" s="1"/>
    </row>
    <row r="3" spans="1:32" ht="15.75" x14ac:dyDescent="0.25">
      <c r="A3" s="1"/>
      <c r="B3" s="4"/>
      <c r="C3" s="5"/>
      <c r="D3" s="6"/>
      <c r="E3" s="6"/>
      <c r="F3" s="6"/>
      <c r="G3" s="7"/>
      <c r="H3" s="6"/>
      <c r="I3" s="7"/>
      <c r="J3" s="7"/>
      <c r="K3" s="7"/>
      <c r="L3" s="6"/>
      <c r="M3" s="7"/>
      <c r="N3" s="6"/>
      <c r="O3" s="7"/>
      <c r="P3" s="6"/>
      <c r="Q3" s="7"/>
      <c r="R3" s="6"/>
      <c r="S3" s="7"/>
      <c r="T3" s="6"/>
      <c r="U3" s="3"/>
      <c r="V3" s="6"/>
      <c r="W3" s="7"/>
      <c r="X3" s="7"/>
      <c r="Y3" s="7"/>
      <c r="Z3" s="7"/>
      <c r="AA3" s="7"/>
      <c r="AB3" s="6"/>
      <c r="AC3" s="7"/>
      <c r="AD3" s="6"/>
      <c r="AE3" s="7"/>
      <c r="AF3" s="1"/>
    </row>
    <row r="4" spans="1:32" ht="15.75" x14ac:dyDescent="0.25">
      <c r="A4" s="1"/>
      <c r="B4" s="37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1"/>
    </row>
    <row r="5" spans="1:32" ht="15.75" x14ac:dyDescent="0.25">
      <c r="A5" s="1"/>
      <c r="B5" s="8"/>
      <c r="C5" s="5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1"/>
    </row>
    <row r="6" spans="1:32" ht="15.75" x14ac:dyDescent="0.25">
      <c r="A6" s="1"/>
      <c r="B6" s="8"/>
      <c r="C6" s="5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1"/>
    </row>
    <row r="7" spans="1:32" ht="15.75" x14ac:dyDescent="0.25">
      <c r="A7" s="9"/>
      <c r="B7" s="10"/>
      <c r="C7" s="11"/>
      <c r="D7" s="12"/>
      <c r="E7" s="12"/>
      <c r="F7" s="12"/>
      <c r="G7" s="13"/>
      <c r="H7" s="12"/>
      <c r="I7" s="13"/>
      <c r="J7" s="13"/>
      <c r="K7" s="13"/>
      <c r="L7" s="12"/>
      <c r="M7" s="13"/>
      <c r="N7" s="12"/>
      <c r="O7" s="13"/>
      <c r="P7" s="12"/>
      <c r="Q7" s="13"/>
      <c r="R7" s="12"/>
      <c r="S7" s="13"/>
      <c r="T7" s="12"/>
      <c r="U7" s="13"/>
      <c r="V7" s="12"/>
      <c r="W7" s="13"/>
      <c r="X7" s="13"/>
      <c r="Y7" s="13"/>
      <c r="Z7" s="13"/>
      <c r="AA7" s="13"/>
      <c r="AB7" s="12"/>
      <c r="AC7" s="13"/>
      <c r="AD7" s="38" t="s">
        <v>2</v>
      </c>
      <c r="AE7" s="38"/>
      <c r="AF7" s="9"/>
    </row>
    <row r="8" spans="1:32" ht="15.75" x14ac:dyDescent="0.25">
      <c r="A8" s="1"/>
      <c r="B8" s="39" t="s">
        <v>3</v>
      </c>
      <c r="C8" s="40" t="s">
        <v>4</v>
      </c>
      <c r="D8" s="41" t="s">
        <v>5</v>
      </c>
      <c r="E8" s="41"/>
      <c r="F8" s="42" t="s">
        <v>6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1"/>
    </row>
    <row r="9" spans="1:32" ht="15.75" x14ac:dyDescent="0.25">
      <c r="A9" s="1"/>
      <c r="B9" s="39"/>
      <c r="C9" s="40"/>
      <c r="D9" s="41"/>
      <c r="E9" s="41"/>
      <c r="F9" s="41" t="s">
        <v>7</v>
      </c>
      <c r="G9" s="41"/>
      <c r="H9" s="41" t="s">
        <v>8</v>
      </c>
      <c r="I9" s="41"/>
      <c r="J9" s="41" t="s">
        <v>9</v>
      </c>
      <c r="K9" s="41"/>
      <c r="L9" s="41" t="s">
        <v>10</v>
      </c>
      <c r="M9" s="41"/>
      <c r="N9" s="41" t="s">
        <v>11</v>
      </c>
      <c r="O9" s="41"/>
      <c r="P9" s="41" t="s">
        <v>12</v>
      </c>
      <c r="Q9" s="41"/>
      <c r="R9" s="41" t="s">
        <v>13</v>
      </c>
      <c r="S9" s="41"/>
      <c r="T9" s="41" t="s">
        <v>14</v>
      </c>
      <c r="U9" s="41"/>
      <c r="V9" s="41" t="s">
        <v>15</v>
      </c>
      <c r="W9" s="41"/>
      <c r="X9" s="41" t="s">
        <v>16</v>
      </c>
      <c r="Y9" s="41"/>
      <c r="Z9" s="41" t="s">
        <v>17</v>
      </c>
      <c r="AA9" s="41"/>
      <c r="AB9" s="41" t="s">
        <v>18</v>
      </c>
      <c r="AC9" s="41"/>
      <c r="AD9" s="41" t="s">
        <v>19</v>
      </c>
      <c r="AE9" s="41"/>
      <c r="AF9" s="1"/>
    </row>
    <row r="10" spans="1:32" ht="31.5" x14ac:dyDescent="0.25">
      <c r="A10" s="1"/>
      <c r="B10" s="39"/>
      <c r="C10" s="40"/>
      <c r="D10" s="14" t="s">
        <v>20</v>
      </c>
      <c r="E10" s="14" t="s">
        <v>21</v>
      </c>
      <c r="F10" s="14" t="s">
        <v>20</v>
      </c>
      <c r="G10" s="15" t="s">
        <v>21</v>
      </c>
      <c r="H10" s="14" t="s">
        <v>20</v>
      </c>
      <c r="I10" s="15" t="s">
        <v>21</v>
      </c>
      <c r="J10" s="14" t="s">
        <v>20</v>
      </c>
      <c r="K10" s="15" t="s">
        <v>21</v>
      </c>
      <c r="L10" s="14" t="s">
        <v>20</v>
      </c>
      <c r="M10" s="15" t="s">
        <v>21</v>
      </c>
      <c r="N10" s="14" t="s">
        <v>20</v>
      </c>
      <c r="O10" s="15" t="s">
        <v>21</v>
      </c>
      <c r="P10" s="14" t="s">
        <v>20</v>
      </c>
      <c r="Q10" s="15" t="s">
        <v>21</v>
      </c>
      <c r="R10" s="14" t="s">
        <v>20</v>
      </c>
      <c r="S10" s="15" t="s">
        <v>21</v>
      </c>
      <c r="T10" s="14" t="s">
        <v>20</v>
      </c>
      <c r="U10" s="15" t="s">
        <v>21</v>
      </c>
      <c r="V10" s="14" t="s">
        <v>20</v>
      </c>
      <c r="W10" s="15" t="s">
        <v>21</v>
      </c>
      <c r="X10" s="14" t="s">
        <v>20</v>
      </c>
      <c r="Y10" s="15" t="s">
        <v>21</v>
      </c>
      <c r="Z10" s="14" t="s">
        <v>20</v>
      </c>
      <c r="AA10" s="15" t="s">
        <v>21</v>
      </c>
      <c r="AB10" s="14" t="s">
        <v>20</v>
      </c>
      <c r="AC10" s="15" t="s">
        <v>21</v>
      </c>
      <c r="AD10" s="14" t="s">
        <v>20</v>
      </c>
      <c r="AE10" s="15" t="s">
        <v>21</v>
      </c>
      <c r="AF10" s="1"/>
    </row>
    <row r="11" spans="1:32" ht="31.5" customHeight="1" x14ac:dyDescent="0.25">
      <c r="A11" s="1"/>
      <c r="B11" s="43"/>
      <c r="C11" s="44" t="s">
        <v>22</v>
      </c>
      <c r="D11" s="45">
        <f>F11+H11+L11+N11+P11+R11+Z11+AB11+AD11</f>
        <v>4495</v>
      </c>
      <c r="E11" s="46">
        <f>G11+I11+M11+O11+S11+AA11+AC11+AE11+Q11</f>
        <v>6413029816852.75</v>
      </c>
      <c r="F11" s="45">
        <v>2674</v>
      </c>
      <c r="G11" s="46">
        <f t="shared" ref="G11:I11" si="0">G12+G13+G14+G15+G16+G17+G18</f>
        <v>493618974364.79999</v>
      </c>
      <c r="H11" s="45">
        <f t="shared" si="0"/>
        <v>376</v>
      </c>
      <c r="I11" s="46">
        <f t="shared" si="0"/>
        <v>7713513846.2800007</v>
      </c>
      <c r="J11" s="45"/>
      <c r="K11" s="47"/>
      <c r="L11" s="45">
        <f>L12+L13+L14+L15+L16+L17+L18</f>
        <v>64</v>
      </c>
      <c r="M11" s="46">
        <f>M12+M13+M14+M15+M16+M17+M18</f>
        <v>126316573624.31</v>
      </c>
      <c r="N11" s="45">
        <f>N12+N13+N14+N15+N16+N17+N18</f>
        <v>587</v>
      </c>
      <c r="O11" s="46">
        <f>O12+O13+O14+O15+O16+O17+O18</f>
        <v>749476157601.69006</v>
      </c>
      <c r="P11" s="45">
        <v>1</v>
      </c>
      <c r="Q11" s="46">
        <v>180205117687</v>
      </c>
      <c r="R11" s="45">
        <f>R12+R13+R14+R15+R16+R17+R18</f>
        <v>234</v>
      </c>
      <c r="S11" s="46">
        <f>S12+S13+S14+S15+S16+S17+S18</f>
        <v>349141551153</v>
      </c>
      <c r="T11" s="45"/>
      <c r="U11" s="47"/>
      <c r="V11" s="45"/>
      <c r="W11" s="47"/>
      <c r="X11" s="45"/>
      <c r="Y11" s="47"/>
      <c r="Z11" s="45">
        <f t="shared" ref="Z11:AE11" si="1">Z12+Z13+Z14+Z15+Z16+Z17+Z18</f>
        <v>174</v>
      </c>
      <c r="AA11" s="46">
        <f t="shared" si="1"/>
        <v>4046187909408.21</v>
      </c>
      <c r="AB11" s="45">
        <f t="shared" si="1"/>
        <v>93</v>
      </c>
      <c r="AC11" s="46">
        <f t="shared" si="1"/>
        <v>7565424960.5</v>
      </c>
      <c r="AD11" s="45">
        <f t="shared" si="1"/>
        <v>292</v>
      </c>
      <c r="AE11" s="46">
        <f t="shared" si="1"/>
        <v>452804594206.96002</v>
      </c>
      <c r="AF11" s="3"/>
    </row>
    <row r="12" spans="1:32" ht="30" customHeight="1" x14ac:dyDescent="0.25">
      <c r="A12" s="1"/>
      <c r="B12" s="16">
        <v>1</v>
      </c>
      <c r="C12" s="48" t="s">
        <v>23</v>
      </c>
      <c r="D12" s="17">
        <f>F12+N12+AD12</f>
        <v>43</v>
      </c>
      <c r="E12" s="18">
        <f>G12+O12+AE12</f>
        <v>17209032320</v>
      </c>
      <c r="F12" s="19">
        <v>5</v>
      </c>
      <c r="G12" s="18">
        <v>159913920</v>
      </c>
      <c r="H12" s="19"/>
      <c r="I12" s="18"/>
      <c r="J12" s="17"/>
      <c r="K12" s="13"/>
      <c r="L12" s="17"/>
      <c r="M12" s="18"/>
      <c r="N12" s="19">
        <v>1</v>
      </c>
      <c r="O12" s="18">
        <v>200000000</v>
      </c>
      <c r="P12" s="17"/>
      <c r="Q12" s="13"/>
      <c r="R12" s="17"/>
      <c r="S12" s="18"/>
      <c r="T12" s="17"/>
      <c r="U12" s="13"/>
      <c r="V12" s="17"/>
      <c r="W12" s="13"/>
      <c r="X12" s="17"/>
      <c r="Y12" s="13"/>
      <c r="Z12" s="17"/>
      <c r="AA12" s="20"/>
      <c r="AB12" s="17"/>
      <c r="AC12" s="18"/>
      <c r="AD12" s="17">
        <v>37</v>
      </c>
      <c r="AE12" s="18">
        <v>16849118400</v>
      </c>
      <c r="AF12" s="1"/>
    </row>
    <row r="13" spans="1:32" ht="30" customHeight="1" x14ac:dyDescent="0.25">
      <c r="A13" s="1"/>
      <c r="B13" s="16">
        <v>2</v>
      </c>
      <c r="C13" s="11" t="s">
        <v>24</v>
      </c>
      <c r="D13" s="17">
        <f>F13+H13+N13+Z13+AB13+AD13</f>
        <v>150</v>
      </c>
      <c r="E13" s="18">
        <f>G13+I13+O13+AA13+AC13+AE13</f>
        <v>7653640085.04</v>
      </c>
      <c r="F13" s="19">
        <v>70</v>
      </c>
      <c r="G13" s="18">
        <v>2046224148.7</v>
      </c>
      <c r="H13" s="19">
        <v>4</v>
      </c>
      <c r="I13" s="18">
        <v>11273250</v>
      </c>
      <c r="J13" s="21"/>
      <c r="K13" s="22"/>
      <c r="L13" s="17"/>
      <c r="M13" s="18"/>
      <c r="N13" s="19">
        <v>42</v>
      </c>
      <c r="O13" s="18">
        <v>88914268</v>
      </c>
      <c r="P13" s="21"/>
      <c r="Q13" s="22"/>
      <c r="R13" s="17"/>
      <c r="S13" s="18"/>
      <c r="T13" s="21"/>
      <c r="U13" s="22"/>
      <c r="V13" s="21"/>
      <c r="W13" s="22"/>
      <c r="X13" s="21"/>
      <c r="Y13" s="22"/>
      <c r="Z13" s="17">
        <v>2</v>
      </c>
      <c r="AA13" s="18">
        <v>32640000</v>
      </c>
      <c r="AB13" s="17">
        <v>15</v>
      </c>
      <c r="AC13" s="18">
        <v>3841196165.04</v>
      </c>
      <c r="AD13" s="17">
        <v>17</v>
      </c>
      <c r="AE13" s="18">
        <v>1633392253.3</v>
      </c>
      <c r="AF13" s="1"/>
    </row>
    <row r="14" spans="1:32" ht="30" customHeight="1" x14ac:dyDescent="0.25">
      <c r="A14" s="1"/>
      <c r="B14" s="23">
        <v>3</v>
      </c>
      <c r="C14" s="49" t="s">
        <v>25</v>
      </c>
      <c r="D14" s="17">
        <f>F14+H14+N14+Z14+AB14+AD14+P14</f>
        <v>288</v>
      </c>
      <c r="E14" s="18">
        <f>G14+I14+O14+AA14+AC14+AE14+Q14</f>
        <v>3797470129222.7495</v>
      </c>
      <c r="F14" s="19">
        <v>48</v>
      </c>
      <c r="G14" s="18">
        <v>1103393653.4000001</v>
      </c>
      <c r="H14" s="19">
        <v>1</v>
      </c>
      <c r="I14" s="18">
        <v>36000000</v>
      </c>
      <c r="J14" s="17"/>
      <c r="K14" s="13"/>
      <c r="L14" s="17"/>
      <c r="M14" s="18"/>
      <c r="N14" s="19">
        <v>14</v>
      </c>
      <c r="O14" s="18">
        <v>3496296000</v>
      </c>
      <c r="P14" s="17">
        <v>1</v>
      </c>
      <c r="Q14" s="20">
        <v>180205117687</v>
      </c>
      <c r="R14" s="17"/>
      <c r="S14" s="18"/>
      <c r="T14" s="17"/>
      <c r="U14" s="13"/>
      <c r="V14" s="17"/>
      <c r="W14" s="13"/>
      <c r="X14" s="17"/>
      <c r="Y14" s="13"/>
      <c r="Z14" s="17">
        <v>117</v>
      </c>
      <c r="AA14" s="18">
        <v>3244650331184.3696</v>
      </c>
      <c r="AB14" s="17">
        <v>29</v>
      </c>
      <c r="AC14" s="18">
        <v>2698704351.48</v>
      </c>
      <c r="AD14" s="17">
        <v>78</v>
      </c>
      <c r="AE14" s="18">
        <v>365280286346.5</v>
      </c>
      <c r="AF14" s="1"/>
    </row>
    <row r="15" spans="1:32" ht="30" customHeight="1" x14ac:dyDescent="0.25">
      <c r="A15" s="24"/>
      <c r="B15" s="25">
        <v>4</v>
      </c>
      <c r="C15" s="50" t="s">
        <v>26</v>
      </c>
      <c r="D15" s="26">
        <f>F15+H15+L15+N15+R15+Z15+AD15</f>
        <v>1352</v>
      </c>
      <c r="E15" s="18">
        <f>G15+I15+M15+O15+S15+AA15+AE15</f>
        <v>1652459215874.73</v>
      </c>
      <c r="F15" s="27">
        <v>530</v>
      </c>
      <c r="G15" s="18">
        <v>450236242076.90002</v>
      </c>
      <c r="H15" s="27">
        <v>197</v>
      </c>
      <c r="I15" s="18">
        <v>2930276040</v>
      </c>
      <c r="J15" s="28"/>
      <c r="K15" s="28"/>
      <c r="L15" s="26">
        <v>63</v>
      </c>
      <c r="M15" s="18">
        <v>126235738324.31</v>
      </c>
      <c r="N15" s="27">
        <v>491</v>
      </c>
      <c r="O15" s="18">
        <v>743432560596.80005</v>
      </c>
      <c r="P15" s="29"/>
      <c r="Q15" s="28"/>
      <c r="R15" s="26">
        <v>43</v>
      </c>
      <c r="S15" s="18">
        <v>8930864846</v>
      </c>
      <c r="T15" s="29"/>
      <c r="U15" s="28"/>
      <c r="V15" s="29"/>
      <c r="W15" s="28"/>
      <c r="X15" s="28"/>
      <c r="Y15" s="28"/>
      <c r="Z15" s="26">
        <v>18</v>
      </c>
      <c r="AA15" s="18">
        <v>307619069990.71997</v>
      </c>
      <c r="AB15" s="26"/>
      <c r="AC15" s="18"/>
      <c r="AD15" s="26">
        <v>10</v>
      </c>
      <c r="AE15" s="18">
        <v>13074464000</v>
      </c>
      <c r="AF15" s="24"/>
    </row>
    <row r="16" spans="1:32" ht="30" customHeight="1" x14ac:dyDescent="0.25">
      <c r="A16" s="1"/>
      <c r="B16" s="23">
        <v>5</v>
      </c>
      <c r="C16" s="11" t="s">
        <v>27</v>
      </c>
      <c r="D16" s="17">
        <f>F16+H16+L16+Z16+AB16+AD16</f>
        <v>369</v>
      </c>
      <c r="E16" s="18">
        <f>G16+I16+M16+AA16+AC16+AE16</f>
        <v>7234097749.8800001</v>
      </c>
      <c r="F16" s="19">
        <v>244</v>
      </c>
      <c r="G16" s="18">
        <v>4078050644.6999998</v>
      </c>
      <c r="H16" s="19">
        <v>90</v>
      </c>
      <c r="I16" s="18">
        <v>900702273.17999995</v>
      </c>
      <c r="J16" s="30"/>
      <c r="K16" s="30"/>
      <c r="L16" s="17">
        <v>1</v>
      </c>
      <c r="M16" s="18">
        <v>80835300</v>
      </c>
      <c r="N16" s="19"/>
      <c r="O16" s="18"/>
      <c r="P16" s="13"/>
      <c r="Q16" s="30"/>
      <c r="R16" s="17"/>
      <c r="S16" s="18"/>
      <c r="T16" s="30"/>
      <c r="U16" s="30"/>
      <c r="V16" s="30"/>
      <c r="W16" s="30"/>
      <c r="X16" s="30"/>
      <c r="Y16" s="30"/>
      <c r="Z16" s="17">
        <v>2</v>
      </c>
      <c r="AA16" s="18">
        <v>50000000</v>
      </c>
      <c r="AB16" s="17">
        <v>6</v>
      </c>
      <c r="AC16" s="18">
        <v>67547004</v>
      </c>
      <c r="AD16" s="17">
        <v>26</v>
      </c>
      <c r="AE16" s="18">
        <v>2056962528</v>
      </c>
      <c r="AF16" s="1"/>
    </row>
    <row r="17" spans="1:32" ht="30" customHeight="1" x14ac:dyDescent="0.25">
      <c r="A17" s="31"/>
      <c r="B17" s="21">
        <v>6</v>
      </c>
      <c r="C17" s="51" t="s">
        <v>28</v>
      </c>
      <c r="D17" s="17">
        <f>F17+H17+N17+AB17+AD17</f>
        <v>1444</v>
      </c>
      <c r="E17" s="18">
        <f>G17+I17+O17+AC17+AE17</f>
        <v>27740631818.5</v>
      </c>
      <c r="F17" s="19">
        <v>1347</v>
      </c>
      <c r="G17" s="18">
        <v>21698656461.599998</v>
      </c>
      <c r="H17" s="19">
        <v>52</v>
      </c>
      <c r="I17" s="18">
        <v>1383285281</v>
      </c>
      <c r="J17" s="32"/>
      <c r="K17" s="33"/>
      <c r="L17" s="17"/>
      <c r="M17" s="18"/>
      <c r="N17" s="19">
        <v>20</v>
      </c>
      <c r="O17" s="18">
        <v>1207830000</v>
      </c>
      <c r="P17" s="34"/>
      <c r="Q17" s="33"/>
      <c r="R17" s="17"/>
      <c r="S17" s="18"/>
      <c r="T17" s="34"/>
      <c r="U17" s="33"/>
      <c r="V17" s="34"/>
      <c r="W17" s="33"/>
      <c r="X17" s="32"/>
      <c r="Y17" s="35"/>
      <c r="Z17" s="17"/>
      <c r="AA17" s="18"/>
      <c r="AB17" s="17">
        <v>6</v>
      </c>
      <c r="AC17" s="18">
        <v>395584504.5</v>
      </c>
      <c r="AD17" s="17">
        <v>19</v>
      </c>
      <c r="AE17" s="18">
        <v>3055275571.4000001</v>
      </c>
      <c r="AF17" s="1"/>
    </row>
    <row r="18" spans="1:32" ht="30" customHeight="1" x14ac:dyDescent="0.25">
      <c r="A18" s="1"/>
      <c r="B18" s="23">
        <v>7</v>
      </c>
      <c r="C18" s="11" t="s">
        <v>29</v>
      </c>
      <c r="D18" s="17">
        <f>F18+H18+N18+R18+Z18+AB18+AD18</f>
        <v>849</v>
      </c>
      <c r="E18" s="18">
        <f>G18+I18+O18+S18+AA18+AC18+AE18</f>
        <v>903263069781.84998</v>
      </c>
      <c r="F18" s="19">
        <v>430</v>
      </c>
      <c r="G18" s="18">
        <v>14296493459.5</v>
      </c>
      <c r="H18" s="19">
        <v>32</v>
      </c>
      <c r="I18" s="18">
        <v>2451977002.0999999</v>
      </c>
      <c r="J18" s="30"/>
      <c r="K18" s="30"/>
      <c r="L18" s="17"/>
      <c r="M18" s="18"/>
      <c r="N18" s="17">
        <v>19</v>
      </c>
      <c r="O18" s="18">
        <v>1050556736.89</v>
      </c>
      <c r="P18" s="13"/>
      <c r="Q18" s="30"/>
      <c r="R18" s="17">
        <v>191</v>
      </c>
      <c r="S18" s="18">
        <v>340210686307</v>
      </c>
      <c r="T18" s="30"/>
      <c r="U18" s="30"/>
      <c r="V18" s="30"/>
      <c r="W18" s="30"/>
      <c r="X18" s="30"/>
      <c r="Y18" s="30"/>
      <c r="Z18" s="17">
        <v>35</v>
      </c>
      <c r="AA18" s="18">
        <v>493835868233.12</v>
      </c>
      <c r="AB18" s="17">
        <v>37</v>
      </c>
      <c r="AC18" s="18">
        <v>562392935.48000002</v>
      </c>
      <c r="AD18" s="17">
        <v>105</v>
      </c>
      <c r="AE18" s="18">
        <v>50855095107.760002</v>
      </c>
      <c r="AF18" s="1"/>
    </row>
    <row r="19" spans="1:32" ht="15.75" x14ac:dyDescent="0.25">
      <c r="A19" s="1"/>
      <c r="B19" s="1"/>
      <c r="C19" s="2"/>
      <c r="D19" s="1"/>
      <c r="E19" s="1"/>
      <c r="F19" s="1"/>
      <c r="G19" s="3"/>
      <c r="H19" s="1"/>
      <c r="I19" s="3"/>
      <c r="J19" s="3"/>
      <c r="K19" s="3"/>
      <c r="L19" s="1"/>
      <c r="M19" s="3"/>
      <c r="N19" s="1"/>
      <c r="O19" s="3"/>
      <c r="P19" s="1"/>
      <c r="Q19" s="3"/>
      <c r="R19" s="1"/>
      <c r="S19" s="3"/>
      <c r="T19" s="1"/>
      <c r="U19" s="3"/>
      <c r="V19" s="1"/>
      <c r="W19" s="3"/>
      <c r="X19" s="3"/>
      <c r="Y19" s="3"/>
      <c r="Z19" s="3"/>
      <c r="AA19" s="3"/>
      <c r="AB19" s="1"/>
      <c r="AC19" s="20"/>
      <c r="AD19" s="1"/>
      <c r="AE19" s="3"/>
      <c r="AF19" s="1"/>
    </row>
    <row r="20" spans="1:32" ht="15.75" x14ac:dyDescent="0.25">
      <c r="A20" s="1"/>
      <c r="B20" s="1"/>
      <c r="C20" s="2"/>
      <c r="D20" s="1"/>
      <c r="E20" s="1"/>
      <c r="F20" s="1"/>
      <c r="G20" s="3"/>
      <c r="H20" s="1"/>
      <c r="I20" s="3"/>
      <c r="J20" s="3"/>
      <c r="K20" s="3"/>
      <c r="L20" s="1"/>
      <c r="M20" s="3"/>
      <c r="N20" s="1"/>
      <c r="O20" s="3"/>
      <c r="P20" s="1"/>
      <c r="Q20" s="3"/>
      <c r="R20" s="1"/>
      <c r="S20" s="3"/>
      <c r="T20" s="1"/>
      <c r="U20" s="3"/>
      <c r="V20" s="1"/>
      <c r="W20" s="3"/>
      <c r="X20" s="3"/>
      <c r="Y20" s="3"/>
      <c r="Z20" s="3"/>
      <c r="AA20" s="3"/>
      <c r="AB20" s="1"/>
      <c r="AC20" s="3"/>
      <c r="AD20" s="1"/>
      <c r="AE20" s="3"/>
      <c r="AF20" s="1"/>
    </row>
    <row r="21" spans="1:32" ht="15.75" x14ac:dyDescent="0.25">
      <c r="A21" s="1"/>
      <c r="B21" s="1"/>
      <c r="C21" s="2"/>
      <c r="D21" s="1"/>
      <c r="E21" s="1"/>
      <c r="F21" s="1"/>
      <c r="G21" s="3"/>
      <c r="H21" s="1"/>
      <c r="I21" s="3"/>
      <c r="J21" s="3"/>
      <c r="K21" s="3"/>
      <c r="L21" s="1"/>
      <c r="M21" s="3"/>
      <c r="N21" s="1"/>
      <c r="O21" s="3"/>
      <c r="P21" s="1"/>
      <c r="Q21" s="3"/>
      <c r="R21" s="1"/>
      <c r="S21" s="3"/>
      <c r="T21" s="1"/>
      <c r="U21" s="3"/>
      <c r="V21" s="1"/>
      <c r="W21" s="3"/>
      <c r="X21" s="3"/>
      <c r="Y21" s="3"/>
      <c r="Z21" s="3"/>
      <c r="AA21" s="3"/>
      <c r="AB21" s="1"/>
      <c r="AC21" s="3"/>
      <c r="AD21" s="1"/>
      <c r="AE21" s="3"/>
      <c r="AF21" s="1"/>
    </row>
    <row r="22" spans="1:32" ht="15.75" x14ac:dyDescent="0.25">
      <c r="A22" s="1"/>
      <c r="B22" s="1"/>
      <c r="C22" s="2"/>
      <c r="D22" s="1"/>
      <c r="E22" s="1"/>
      <c r="F22" s="1"/>
      <c r="G22" s="3"/>
      <c r="H22" s="1"/>
      <c r="I22" s="3"/>
      <c r="J22" s="3"/>
      <c r="K22" s="3"/>
      <c r="L22" s="1"/>
      <c r="M22" s="3"/>
      <c r="N22" s="1"/>
      <c r="O22" s="3"/>
      <c r="P22" s="1"/>
      <c r="Q22" s="3"/>
      <c r="R22" s="1"/>
      <c r="S22" s="3"/>
      <c r="T22" s="1"/>
      <c r="U22" s="3"/>
      <c r="V22" s="1"/>
      <c r="W22" s="3"/>
      <c r="X22" s="3"/>
      <c r="Y22" s="3"/>
      <c r="Z22" s="3"/>
      <c r="AA22" s="3"/>
      <c r="AB22" s="1"/>
      <c r="AC22" s="3"/>
      <c r="AD22" s="1"/>
      <c r="AE22" s="3"/>
      <c r="AF22" s="1"/>
    </row>
    <row r="23" spans="1:32" ht="15.75" x14ac:dyDescent="0.25">
      <c r="A23" s="1"/>
      <c r="B23" s="1"/>
      <c r="C23" s="2"/>
      <c r="D23" s="1"/>
      <c r="E23" s="1"/>
      <c r="F23" s="1"/>
      <c r="G23" s="3"/>
      <c r="H23" s="1"/>
      <c r="I23" s="3"/>
      <c r="J23" s="3"/>
      <c r="K23" s="3"/>
      <c r="L23" s="1"/>
      <c r="M23" s="3"/>
      <c r="N23" s="1"/>
      <c r="O23" s="3"/>
      <c r="P23" s="1"/>
      <c r="Q23" s="3"/>
      <c r="R23" s="1"/>
      <c r="S23" s="3"/>
      <c r="T23" s="1"/>
      <c r="U23" s="3"/>
      <c r="V23" s="1"/>
      <c r="W23" s="3"/>
      <c r="X23" s="3"/>
      <c r="Y23" s="3"/>
      <c r="Z23" s="3"/>
      <c r="AA23" s="3"/>
      <c r="AB23" s="1"/>
      <c r="AC23" s="3"/>
      <c r="AD23" s="1"/>
      <c r="AE23" s="3"/>
      <c r="AF23" s="1"/>
    </row>
    <row r="24" spans="1:32" ht="15.75" x14ac:dyDescent="0.25">
      <c r="A24" s="1"/>
      <c r="B24" s="1"/>
      <c r="C24" s="2"/>
      <c r="D24" s="1"/>
      <c r="E24" s="1"/>
      <c r="F24" s="1"/>
      <c r="G24" s="3"/>
      <c r="H24" s="1"/>
      <c r="I24" s="3"/>
      <c r="J24" s="3"/>
      <c r="K24" s="3"/>
      <c r="L24" s="1"/>
      <c r="M24" s="3"/>
      <c r="N24" s="1"/>
      <c r="O24" s="3"/>
      <c r="P24" s="1"/>
      <c r="Q24" s="3"/>
      <c r="R24" s="1"/>
      <c r="S24" s="3"/>
      <c r="T24" s="1"/>
      <c r="U24" s="3"/>
      <c r="V24" s="1"/>
      <c r="W24" s="3"/>
      <c r="X24" s="3"/>
      <c r="Y24" s="3"/>
      <c r="Z24" s="3"/>
      <c r="AA24" s="3"/>
      <c r="AB24" s="1"/>
      <c r="AC24" s="3"/>
      <c r="AD24" s="1"/>
      <c r="AE24" s="3"/>
      <c r="AF24" s="1"/>
    </row>
    <row r="25" spans="1:32" ht="15.75" x14ac:dyDescent="0.25">
      <c r="A25" s="1"/>
      <c r="B25" s="1"/>
      <c r="C25" s="2"/>
      <c r="D25" s="1"/>
      <c r="E25" s="1"/>
      <c r="F25" s="1"/>
      <c r="G25" s="3"/>
      <c r="H25" s="1"/>
      <c r="I25" s="3"/>
      <c r="J25" s="3"/>
      <c r="K25" s="3"/>
      <c r="L25" s="1"/>
      <c r="M25" s="3"/>
      <c r="N25" s="1"/>
      <c r="O25" s="3"/>
      <c r="P25" s="1"/>
      <c r="Q25" s="3"/>
      <c r="R25" s="1"/>
      <c r="S25" s="3"/>
      <c r="T25" s="1"/>
      <c r="U25" s="3"/>
      <c r="V25" s="1"/>
      <c r="W25" s="3"/>
      <c r="X25" s="3"/>
      <c r="Y25" s="3"/>
      <c r="Z25" s="3"/>
      <c r="AA25" s="3"/>
      <c r="AB25" s="1"/>
      <c r="AC25" s="3"/>
      <c r="AD25" s="1"/>
      <c r="AE25" s="3"/>
      <c r="AF25" s="1"/>
    </row>
  </sheetData>
  <mergeCells count="20">
    <mergeCell ref="P9:Q9"/>
    <mergeCell ref="R9:S9"/>
    <mergeCell ref="T9:U9"/>
    <mergeCell ref="V9:W9"/>
    <mergeCell ref="AD2:AE2"/>
    <mergeCell ref="B4:AE4"/>
    <mergeCell ref="AD7:AE7"/>
    <mergeCell ref="B8:B10"/>
    <mergeCell ref="C8:C10"/>
    <mergeCell ref="D8:E9"/>
    <mergeCell ref="F8:AE8"/>
    <mergeCell ref="F9:G9"/>
    <mergeCell ref="H9:I9"/>
    <mergeCell ref="J9:K9"/>
    <mergeCell ref="X9:Y9"/>
    <mergeCell ref="Z9:AA9"/>
    <mergeCell ref="AB9:AC9"/>
    <mergeCell ref="AD9:AE9"/>
    <mergeCell ref="L9:M9"/>
    <mergeCell ref="N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Bobur Ubaydullayev</cp:lastModifiedBy>
  <dcterms:created xsi:type="dcterms:W3CDTF">2015-06-05T18:19:34Z</dcterms:created>
  <dcterms:modified xsi:type="dcterms:W3CDTF">2026-10-08T14:48:46Z</dcterms:modified>
</cp:coreProperties>
</file>