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8800" windowHeight="12300"/>
  </bookViews>
  <sheets>
    <sheet name="ЖДК" sheetId="20" r:id="rId1"/>
  </sheets>
  <definedNames>
    <definedName name="_xlnm.Print_Area" localSheetId="0">ЖДК!$B$1:$I$30</definedName>
  </definedNames>
  <calcPr calcId="162913"/>
</workbook>
</file>

<file path=xl/calcChain.xml><?xml version="1.0" encoding="utf-8"?>
<calcChain xmlns="http://schemas.openxmlformats.org/spreadsheetml/2006/main">
  <c r="I9" i="20" l="1"/>
  <c r="H9" i="20"/>
  <c r="G9" i="20"/>
  <c r="E26" i="20"/>
  <c r="I17" i="20" l="1"/>
  <c r="E17" i="20" s="1"/>
  <c r="E14" i="20"/>
  <c r="E22" i="20"/>
  <c r="E24" i="20"/>
  <c r="E15" i="20"/>
  <c r="E19" i="20"/>
  <c r="E16" i="20"/>
  <c r="I21" i="20"/>
  <c r="H21" i="20"/>
  <c r="E6" i="20"/>
  <c r="E7" i="20"/>
  <c r="E28" i="20"/>
  <c r="I29" i="20"/>
  <c r="H29" i="20"/>
  <c r="E25" i="20"/>
  <c r="I13" i="20"/>
  <c r="H13" i="20"/>
  <c r="E30" i="20"/>
  <c r="E11" i="20"/>
  <c r="E12" i="20"/>
  <c r="I27" i="20"/>
  <c r="H27" i="20"/>
  <c r="I10" i="20"/>
  <c r="H10" i="20"/>
  <c r="E9" i="20"/>
  <c r="E8" i="20"/>
  <c r="E18" i="20" l="1"/>
  <c r="E29" i="20"/>
  <c r="E13" i="20"/>
  <c r="E23" i="20"/>
  <c r="E10" i="20"/>
  <c r="E27" i="20"/>
  <c r="E21" i="20"/>
  <c r="E20" i="20"/>
</calcChain>
</file>

<file path=xl/sharedStrings.xml><?xml version="1.0" encoding="utf-8"?>
<sst xmlns="http://schemas.openxmlformats.org/spreadsheetml/2006/main" count="100" uniqueCount="68">
  <si>
    <t>№ п/п</t>
  </si>
  <si>
    <t>Наименование товара</t>
  </si>
  <si>
    <t>Ед. измерения</t>
  </si>
  <si>
    <t>Количество</t>
  </si>
  <si>
    <t>Сырье и материалы:</t>
  </si>
  <si>
    <t>2</t>
  </si>
  <si>
    <t>4</t>
  </si>
  <si>
    <t>Итого
 сырье и материалы по …….. хозяйству:</t>
  </si>
  <si>
    <t>Комплектующие и запасные части:</t>
  </si>
  <si>
    <t>1</t>
  </si>
  <si>
    <t>3</t>
  </si>
  <si>
    <t>Итого
 комплектующие и запасные части по ………. хозяйству:</t>
  </si>
  <si>
    <t>Оборудование:</t>
  </si>
  <si>
    <t>Итого оборудование по ………... хозяйству:</t>
  </si>
  <si>
    <t xml:space="preserve">Прочие </t>
  </si>
  <si>
    <t>Итого прочие по ………... хозяйству:</t>
  </si>
  <si>
    <t>Всего товаров по ………….. хозяйству:</t>
  </si>
  <si>
    <t>Услуги</t>
  </si>
  <si>
    <t>Итого услуги по ………... хозяйству:</t>
  </si>
  <si>
    <t>Всего по ………….. хозяйству:</t>
  </si>
  <si>
    <t xml:space="preserve">Приобретенные на 2021 год
(количество) </t>
  </si>
  <si>
    <t>в том числе:</t>
  </si>
  <si>
    <t>6</t>
  </si>
  <si>
    <t>7</t>
  </si>
  <si>
    <t>8</t>
  </si>
  <si>
    <t>10</t>
  </si>
  <si>
    <t>12</t>
  </si>
  <si>
    <t>17</t>
  </si>
  <si>
    <t>19</t>
  </si>
  <si>
    <t>20</t>
  </si>
  <si>
    <t>21</t>
  </si>
  <si>
    <t>22</t>
  </si>
  <si>
    <t>24</t>
  </si>
  <si>
    <t>26</t>
  </si>
  <si>
    <t>28</t>
  </si>
  <si>
    <t>комп.</t>
  </si>
  <si>
    <t>шт</t>
  </si>
  <si>
    <t>Бланк гу-45</t>
  </si>
  <si>
    <t>Вагонный лист</t>
  </si>
  <si>
    <t>Вахтерная книга</t>
  </si>
  <si>
    <t>Фильтр воздушный</t>
  </si>
  <si>
    <t>Фильтр маслянный</t>
  </si>
  <si>
    <t>Гидротолкатель тэ-80</t>
  </si>
  <si>
    <t>Гидромотор</t>
  </si>
  <si>
    <t>кашпо белая</t>
  </si>
  <si>
    <t>фикус</t>
  </si>
  <si>
    <t>Шиффлера</t>
  </si>
  <si>
    <t>Шины для спецтехники</t>
  </si>
  <si>
    <t>Бланк "вагон.лист"</t>
  </si>
  <si>
    <t>Аккумулятор</t>
  </si>
  <si>
    <t>стропы скп-2т</t>
  </si>
  <si>
    <t>стропы скп-4т</t>
  </si>
  <si>
    <t>стропы скп-3т</t>
  </si>
  <si>
    <t>стропы 4 СКК-32 тн</t>
  </si>
  <si>
    <t>стропы ск-5т</t>
  </si>
  <si>
    <t>Стропы 1ск-3т</t>
  </si>
  <si>
    <t>стропы ск15т</t>
  </si>
  <si>
    <t>стропы скп-8т</t>
  </si>
  <si>
    <t>Стропы СКП-3тн/4000</t>
  </si>
  <si>
    <t>Стропа 4СКК-30т</t>
  </si>
  <si>
    <t>Стропы 4СКК-10тн</t>
  </si>
  <si>
    <t>№</t>
  </si>
  <si>
    <t>1 квартал</t>
  </si>
  <si>
    <t>2 квартал</t>
  </si>
  <si>
    <t>3 квартал</t>
  </si>
  <si>
    <t>4 квартал</t>
  </si>
  <si>
    <t xml:space="preserve">АО "Узтемирйулконтейнер" </t>
  </si>
  <si>
    <t>Штамп на автоматической оснастке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</si>
</sst>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Calibri"/>
      <family val="2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2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6" fillId="0" borderId="0"/>
    <xf numFmtId="0" fontId="3" fillId="0" borderId="0"/>
    <xf numFmtId="0" fontId="1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164" fontId="14" fillId="0" borderId="0" applyFont="0" applyFill="0" applyBorder="0" applyAlignment="0" applyProtection="0"/>
    <xf numFmtId="0" fontId="15" fillId="0" borderId="0" applyNumberFormat="0" applyFill="0" applyProtection="0"/>
    <xf numFmtId="0" fontId="19" fillId="0" borderId="0"/>
  </cellStyleXfs>
  <cellXfs count="56">
    <xf numFmtId="0" fontId="0" fillId="0" borderId="0" xfId="0"/>
    <xf numFmtId="1" fontId="9" fillId="2" borderId="6" xfId="18" applyNumberFormat="1" applyFont="1" applyFill="1" applyBorder="1" applyAlignment="1">
      <alignment horizontal="center" vertical="center" wrapText="1"/>
    </xf>
    <xf numFmtId="49" fontId="8" fillId="2" borderId="1" xfId="18" applyNumberFormat="1" applyFont="1" applyFill="1" applyBorder="1" applyAlignment="1">
      <alignment horizontal="center" vertical="center"/>
    </xf>
    <xf numFmtId="0" fontId="15" fillId="0" borderId="0" xfId="25"/>
    <xf numFmtId="49" fontId="11" fillId="2" borderId="1" xfId="18" applyNumberFormat="1" applyFont="1" applyFill="1" applyBorder="1" applyAlignment="1">
      <alignment horizontal="center" vertical="center"/>
    </xf>
    <xf numFmtId="0" fontId="13" fillId="0" borderId="1" xfId="18" applyFont="1" applyFill="1" applyBorder="1" applyAlignment="1">
      <alignment vertical="center" wrapText="1"/>
    </xf>
    <xf numFmtId="0" fontId="13" fillId="2" borderId="1" xfId="18" applyFont="1" applyFill="1" applyBorder="1" applyAlignment="1">
      <alignment horizontal="center" vertical="center"/>
    </xf>
    <xf numFmtId="3" fontId="11" fillId="2" borderId="1" xfId="18" applyNumberFormat="1" applyFont="1" applyFill="1" applyBorder="1" applyAlignment="1">
      <alignment horizontal="center" vertical="center"/>
    </xf>
    <xf numFmtId="1" fontId="13" fillId="2" borderId="6" xfId="18" applyNumberFormat="1" applyFont="1" applyFill="1" applyBorder="1" applyAlignment="1">
      <alignment horizontal="center" vertical="center" wrapText="1"/>
    </xf>
    <xf numFmtId="3" fontId="11" fillId="2" borderId="6" xfId="18" applyNumberFormat="1" applyFont="1" applyFill="1" applyBorder="1" applyAlignment="1">
      <alignment horizontal="center" vertical="center"/>
    </xf>
    <xf numFmtId="0" fontId="17" fillId="3" borderId="2" xfId="18" applyFont="1" applyFill="1" applyBorder="1" applyAlignment="1">
      <alignment horizontal="center" vertical="center" wrapText="1"/>
    </xf>
    <xf numFmtId="49" fontId="11" fillId="0" borderId="1" xfId="18" applyNumberFormat="1" applyFont="1" applyFill="1" applyBorder="1" applyAlignment="1">
      <alignment horizontal="center" vertical="center"/>
    </xf>
    <xf numFmtId="0" fontId="17" fillId="3" borderId="1" xfId="18" applyFont="1" applyFill="1" applyBorder="1" applyAlignment="1">
      <alignment horizontal="center" vertical="center" wrapText="1"/>
    </xf>
    <xf numFmtId="0" fontId="17" fillId="0" borderId="1" xfId="18" applyFont="1" applyFill="1" applyBorder="1" applyAlignment="1">
      <alignment horizontal="center" vertical="center" wrapText="1"/>
    </xf>
    <xf numFmtId="0" fontId="15" fillId="0" borderId="0" xfId="25" applyFill="1"/>
    <xf numFmtId="0" fontId="18" fillId="0" borderId="0" xfId="25" applyFont="1"/>
    <xf numFmtId="1" fontId="8" fillId="2" borderId="1" xfId="8" applyNumberFormat="1" applyFont="1" applyFill="1" applyBorder="1" applyAlignment="1">
      <alignment horizontal="center" vertical="center" wrapText="1"/>
    </xf>
    <xf numFmtId="1" fontId="8" fillId="2" borderId="6" xfId="18" applyNumberFormat="1" applyFont="1" applyFill="1" applyBorder="1" applyAlignment="1">
      <alignment horizontal="center" vertical="center"/>
    </xf>
    <xf numFmtId="0" fontId="17" fillId="3" borderId="2" xfId="1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1" fontId="10" fillId="3" borderId="1" xfId="8" applyNumberFormat="1" applyFont="1" applyFill="1" applyBorder="1" applyAlignment="1">
      <alignment horizontal="center" vertical="center" wrapText="1"/>
    </xf>
    <xf numFmtId="0" fontId="9" fillId="0" borderId="9" xfId="25" applyFont="1" applyFill="1" applyBorder="1" applyAlignment="1">
      <alignment vertical="center" wrapText="1"/>
    </xf>
    <xf numFmtId="0" fontId="9" fillId="0" borderId="8" xfId="25" applyFont="1" applyBorder="1" applyAlignment="1">
      <alignment horizontal="center" vertical="center"/>
    </xf>
    <xf numFmtId="1" fontId="9" fillId="0" borderId="8" xfId="25" applyNumberFormat="1" applyFont="1" applyBorder="1" applyAlignment="1">
      <alignment horizontal="center" vertical="center"/>
    </xf>
    <xf numFmtId="1" fontId="8" fillId="3" borderId="1" xfId="8" applyNumberFormat="1" applyFont="1" applyFill="1" applyBorder="1" applyAlignment="1">
      <alignment horizontal="center" vertical="center" wrapText="1"/>
    </xf>
    <xf numFmtId="0" fontId="10" fillId="3" borderId="4" xfId="8" applyFont="1" applyFill="1" applyBorder="1" applyAlignment="1">
      <alignment horizontal="center" vertical="center" wrapText="1"/>
    </xf>
    <xf numFmtId="0" fontId="15" fillId="3" borderId="0" xfId="25" applyFill="1"/>
    <xf numFmtId="0" fontId="10" fillId="2" borderId="1" xfId="8" applyFont="1" applyFill="1" applyBorder="1" applyAlignment="1">
      <alignment horizontal="center" vertical="center" wrapText="1"/>
    </xf>
    <xf numFmtId="1" fontId="15" fillId="0" borderId="0" xfId="25" applyNumberFormat="1"/>
    <xf numFmtId="0" fontId="9" fillId="0" borderId="9" xfId="7" applyFont="1" applyBorder="1" applyAlignment="1">
      <alignment horizontal="left" vertical="center"/>
    </xf>
    <xf numFmtId="0" fontId="9" fillId="0" borderId="0" xfId="25" applyFont="1" applyFill="1" applyBorder="1" applyAlignment="1">
      <alignment vertical="center" wrapText="1"/>
    </xf>
    <xf numFmtId="1" fontId="9" fillId="2" borderId="8" xfId="18" applyNumberFormat="1" applyFont="1" applyFill="1" applyBorder="1" applyAlignment="1">
      <alignment horizontal="center" vertical="center" wrapText="1"/>
    </xf>
    <xf numFmtId="1" fontId="9" fillId="0" borderId="6" xfId="25" applyNumberFormat="1" applyFont="1" applyBorder="1" applyAlignment="1">
      <alignment horizontal="center" vertical="center"/>
    </xf>
    <xf numFmtId="1" fontId="8" fillId="2" borderId="8" xfId="18" applyNumberFormat="1" applyFont="1" applyFill="1" applyBorder="1" applyAlignment="1">
      <alignment horizontal="center" vertical="center"/>
    </xf>
    <xf numFmtId="0" fontId="7" fillId="3" borderId="1" xfId="8" applyFont="1" applyFill="1" applyBorder="1" applyAlignment="1">
      <alignment horizontal="center" vertical="center" wrapText="1"/>
    </xf>
    <xf numFmtId="1" fontId="10" fillId="2" borderId="1" xfId="8" applyNumberFormat="1" applyFont="1" applyFill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1" fontId="10" fillId="2" borderId="5" xfId="8" applyNumberFormat="1" applyFont="1" applyFill="1" applyBorder="1" applyAlignment="1">
      <alignment horizontal="center" vertical="center" wrapText="1"/>
    </xf>
    <xf numFmtId="1" fontId="10" fillId="2" borderId="7" xfId="8" applyNumberFormat="1" applyFont="1" applyFill="1" applyBorder="1" applyAlignment="1">
      <alignment horizontal="center" vertical="center" wrapText="1"/>
    </xf>
    <xf numFmtId="1" fontId="10" fillId="2" borderId="6" xfId="8" applyNumberFormat="1" applyFont="1" applyFill="1" applyBorder="1" applyAlignment="1">
      <alignment horizontal="center" vertical="center" wrapText="1"/>
    </xf>
    <xf numFmtId="0" fontId="17" fillId="3" borderId="2" xfId="18" applyFont="1" applyFill="1" applyBorder="1" applyAlignment="1">
      <alignment horizontal="center" vertical="center"/>
    </xf>
    <xf numFmtId="0" fontId="17" fillId="3" borderId="3" xfId="18" applyFont="1" applyFill="1" applyBorder="1" applyAlignment="1">
      <alignment horizontal="center" vertical="center"/>
    </xf>
    <xf numFmtId="0" fontId="17" fillId="3" borderId="4" xfId="18" applyFont="1" applyFill="1" applyBorder="1" applyAlignment="1">
      <alignment horizontal="center" vertical="center"/>
    </xf>
    <xf numFmtId="0" fontId="16" fillId="3" borderId="2" xfId="18" applyFont="1" applyFill="1" applyBorder="1" applyAlignment="1">
      <alignment horizontal="center" vertical="center" wrapText="1"/>
    </xf>
    <xf numFmtId="0" fontId="16" fillId="3" borderId="3" xfId="18" applyFont="1" applyFill="1" applyBorder="1" applyAlignment="1">
      <alignment horizontal="center" vertical="center" wrapText="1"/>
    </xf>
    <xf numFmtId="0" fontId="16" fillId="3" borderId="4" xfId="18" applyFont="1" applyFill="1" applyBorder="1" applyAlignment="1">
      <alignment horizontal="center" vertical="center" wrapText="1"/>
    </xf>
    <xf numFmtId="0" fontId="16" fillId="3" borderId="2" xfId="18" applyNumberFormat="1" applyFont="1" applyFill="1" applyBorder="1" applyAlignment="1">
      <alignment horizontal="center" vertical="center" wrapText="1"/>
    </xf>
    <xf numFmtId="0" fontId="16" fillId="3" borderId="3" xfId="18" applyNumberFormat="1" applyFont="1" applyFill="1" applyBorder="1" applyAlignment="1">
      <alignment horizontal="center" vertical="center" wrapText="1"/>
    </xf>
    <xf numFmtId="0" fontId="16" fillId="3" borderId="4" xfId="18" applyNumberFormat="1" applyFont="1" applyFill="1" applyBorder="1" applyAlignment="1">
      <alignment horizontal="center" vertical="center" wrapText="1"/>
    </xf>
    <xf numFmtId="0" fontId="12" fillId="3" borderId="2" xfId="18" applyNumberFormat="1" applyFont="1" applyFill="1" applyBorder="1" applyAlignment="1">
      <alignment horizontal="center" vertical="center" wrapText="1"/>
    </xf>
    <xf numFmtId="0" fontId="12" fillId="3" borderId="3" xfId="18" applyNumberFormat="1" applyFont="1" applyFill="1" applyBorder="1" applyAlignment="1">
      <alignment horizontal="center" vertical="center" wrapText="1"/>
    </xf>
    <xf numFmtId="0" fontId="12" fillId="3" borderId="4" xfId="18" applyNumberFormat="1" applyFont="1" applyFill="1" applyBorder="1" applyAlignment="1">
      <alignment horizontal="center" vertical="center" wrapText="1"/>
    </xf>
    <xf numFmtId="0" fontId="17" fillId="3" borderId="2" xfId="18" applyFont="1" applyFill="1" applyBorder="1" applyAlignment="1">
      <alignment horizontal="center" vertical="center" wrapText="1"/>
    </xf>
    <xf numFmtId="0" fontId="17" fillId="3" borderId="3" xfId="18" applyFont="1" applyFill="1" applyBorder="1" applyAlignment="1">
      <alignment horizontal="center" vertical="center" wrapText="1"/>
    </xf>
    <xf numFmtId="0" fontId="17" fillId="3" borderId="4" xfId="18" applyFont="1" applyFill="1" applyBorder="1" applyAlignment="1">
      <alignment horizontal="center" vertical="center" wrapText="1"/>
    </xf>
  </cellXfs>
  <cellStyles count="27">
    <cellStyle name="Обычный" xfId="0" builtinId="0"/>
    <cellStyle name="Обычный 10" xfId="23"/>
    <cellStyle name="Обычный 2" xfId="1"/>
    <cellStyle name="Обычный 2 2" xfId="5"/>
    <cellStyle name="Обычный 2 2 2" xfId="9"/>
    <cellStyle name="Обычный 2 2 2 2" xfId="22"/>
    <cellStyle name="Обычный 2 2 3" xfId="10"/>
    <cellStyle name="Обычный 2 2 4" xfId="16"/>
    <cellStyle name="Обычный 2 2 5" xfId="26"/>
    <cellStyle name="Обычный 2 3" xfId="8"/>
    <cellStyle name="Обычный 2 3 2" xfId="21"/>
    <cellStyle name="Обычный 2 4" xfId="14"/>
    <cellStyle name="Обычный 3" xfId="3"/>
    <cellStyle name="Обычный 3 2" xfId="12"/>
    <cellStyle name="Обычный 4" xfId="7"/>
    <cellStyle name="Обычный 4 2" xfId="11"/>
    <cellStyle name="Обычный 5" xfId="25"/>
    <cellStyle name="Обычный 5 2" xfId="18"/>
    <cellStyle name="Обычный 5 3" xfId="20"/>
    <cellStyle name="Финансовый 2" xfId="2"/>
    <cellStyle name="Финансовый 2 2" xfId="13"/>
    <cellStyle name="Финансовый 2 3" xfId="15"/>
    <cellStyle name="Финансовый 3" xfId="4"/>
    <cellStyle name="Финансовый 4" xfId="6"/>
    <cellStyle name="Финансовый 5" xfId="17"/>
    <cellStyle name="Финансовый 6" xfId="19"/>
    <cellStyle name="Финансовый 7" xfId="2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view="pageBreakPreview" topLeftCell="C1" zoomScaleNormal="80" zoomScaleSheetLayoutView="100" workbookViewId="0">
      <selection activeCell="F10" sqref="F10"/>
    </sheetView>
  </sheetViews>
  <sheetFormatPr defaultColWidth="9.140625" defaultRowHeight="15.75" x14ac:dyDescent="0.25"/>
  <cols>
    <col min="1" max="1" width="0" style="3" hidden="1" customWidth="1"/>
    <col min="2" max="2" width="5.42578125" style="3" hidden="1" customWidth="1"/>
    <col min="3" max="3" width="34.85546875" style="14" customWidth="1"/>
    <col min="4" max="4" width="17.7109375" style="3" customWidth="1"/>
    <col min="5" max="5" width="22.140625" style="3" customWidth="1"/>
    <col min="6" max="6" width="22.28515625" style="3" customWidth="1"/>
    <col min="7" max="7" width="22.28515625" style="15" customWidth="1"/>
    <col min="8" max="9" width="22.28515625" style="3" customWidth="1"/>
    <col min="10" max="16384" width="9.140625" style="3"/>
  </cols>
  <sheetData>
    <row r="1" spans="1:10" ht="33" customHeight="1" x14ac:dyDescent="0.25">
      <c r="A1" s="35" t="s">
        <v>0</v>
      </c>
      <c r="B1" s="38" t="s">
        <v>61</v>
      </c>
      <c r="C1" s="36" t="s">
        <v>1</v>
      </c>
      <c r="D1" s="37" t="s">
        <v>2</v>
      </c>
      <c r="E1" s="37" t="s">
        <v>20</v>
      </c>
      <c r="F1" s="37" t="s">
        <v>21</v>
      </c>
      <c r="G1" s="37"/>
      <c r="H1" s="37"/>
      <c r="I1" s="37"/>
    </row>
    <row r="2" spans="1:10" ht="31.5" customHeight="1" x14ac:dyDescent="0.25">
      <c r="A2" s="35"/>
      <c r="B2" s="39"/>
      <c r="C2" s="36"/>
      <c r="D2" s="37"/>
      <c r="E2" s="37"/>
      <c r="F2" s="19" t="s">
        <v>62</v>
      </c>
      <c r="G2" s="19" t="s">
        <v>63</v>
      </c>
      <c r="H2" s="19" t="s">
        <v>64</v>
      </c>
      <c r="I2" s="19" t="s">
        <v>65</v>
      </c>
    </row>
    <row r="3" spans="1:10" ht="38.25" customHeight="1" x14ac:dyDescent="0.25">
      <c r="A3" s="35"/>
      <c r="B3" s="40"/>
      <c r="C3" s="36"/>
      <c r="D3" s="37"/>
      <c r="E3" s="37"/>
      <c r="F3" s="19" t="s">
        <v>3</v>
      </c>
      <c r="G3" s="19" t="s">
        <v>3</v>
      </c>
      <c r="H3" s="19" t="s">
        <v>3</v>
      </c>
      <c r="I3" s="19" t="s">
        <v>3</v>
      </c>
    </row>
    <row r="4" spans="1:10" s="26" customFormat="1" ht="33" customHeight="1" x14ac:dyDescent="0.25">
      <c r="A4" s="34" t="s">
        <v>66</v>
      </c>
      <c r="B4" s="34"/>
      <c r="C4" s="34"/>
      <c r="D4" s="34"/>
      <c r="E4" s="34"/>
      <c r="F4" s="34"/>
      <c r="G4" s="34"/>
      <c r="H4" s="34"/>
      <c r="I4" s="34"/>
    </row>
    <row r="5" spans="1:10" s="26" customFormat="1" ht="27" customHeight="1" x14ac:dyDescent="0.25">
      <c r="A5" s="20"/>
      <c r="B5" s="24">
        <v>1</v>
      </c>
      <c r="C5" s="25" t="s">
        <v>4</v>
      </c>
      <c r="D5" s="27"/>
      <c r="E5" s="27"/>
      <c r="F5" s="27"/>
      <c r="G5" s="27"/>
      <c r="H5" s="27"/>
      <c r="I5" s="27"/>
    </row>
    <row r="6" spans="1:10" ht="59.25" customHeight="1" x14ac:dyDescent="0.25">
      <c r="A6" s="2"/>
      <c r="B6" s="2" t="s">
        <v>5</v>
      </c>
      <c r="C6" s="21" t="s">
        <v>49</v>
      </c>
      <c r="D6" s="22" t="s">
        <v>36</v>
      </c>
      <c r="E6" s="23">
        <f t="shared" ref="E6:E25" si="0">G6+H6+I6</f>
        <v>5</v>
      </c>
      <c r="F6" s="31"/>
      <c r="G6" s="32">
        <v>2</v>
      </c>
      <c r="H6" s="17">
        <v>1</v>
      </c>
      <c r="I6" s="1">
        <v>2</v>
      </c>
    </row>
    <row r="7" spans="1:10" ht="59.25" customHeight="1" x14ac:dyDescent="0.25">
      <c r="A7" s="2"/>
      <c r="B7" s="2" t="s">
        <v>10</v>
      </c>
      <c r="C7" s="21" t="s">
        <v>48</v>
      </c>
      <c r="D7" s="22" t="s">
        <v>36</v>
      </c>
      <c r="E7" s="23">
        <f t="shared" si="0"/>
        <v>21220</v>
      </c>
      <c r="F7" s="31"/>
      <c r="G7" s="32">
        <v>10000</v>
      </c>
      <c r="H7" s="17">
        <v>1070</v>
      </c>
      <c r="I7" s="1">
        <v>10150</v>
      </c>
    </row>
    <row r="8" spans="1:10" ht="59.25" customHeight="1" x14ac:dyDescent="0.25">
      <c r="A8" s="2"/>
      <c r="B8" s="16">
        <v>2</v>
      </c>
      <c r="C8" s="21" t="s">
        <v>37</v>
      </c>
      <c r="D8" s="22" t="s">
        <v>36</v>
      </c>
      <c r="E8" s="23">
        <f t="shared" si="0"/>
        <v>15250</v>
      </c>
      <c r="F8" s="23"/>
      <c r="G8" s="17">
        <v>5000</v>
      </c>
      <c r="H8" s="17">
        <v>5100</v>
      </c>
      <c r="I8" s="1">
        <v>5150</v>
      </c>
    </row>
    <row r="9" spans="1:10" ht="59.25" customHeight="1" x14ac:dyDescent="0.25">
      <c r="A9" s="2"/>
      <c r="B9" s="2" t="s">
        <v>6</v>
      </c>
      <c r="C9" s="30" t="s">
        <v>38</v>
      </c>
      <c r="D9" s="22" t="s">
        <v>36</v>
      </c>
      <c r="E9" s="23">
        <f t="shared" si="0"/>
        <v>255600</v>
      </c>
      <c r="F9" s="23"/>
      <c r="G9" s="17">
        <f>5000+80000</f>
        <v>85000</v>
      </c>
      <c r="H9" s="17">
        <f>5050+80200</f>
        <v>85250</v>
      </c>
      <c r="I9" s="1">
        <f>5100+80250</f>
        <v>85350</v>
      </c>
      <c r="J9" s="28"/>
    </row>
    <row r="10" spans="1:10" ht="59.25" customHeight="1" x14ac:dyDescent="0.25">
      <c r="A10" s="2"/>
      <c r="B10" s="2" t="s">
        <v>22</v>
      </c>
      <c r="C10" s="21" t="s">
        <v>39</v>
      </c>
      <c r="D10" s="22" t="s">
        <v>36</v>
      </c>
      <c r="E10" s="23">
        <f t="shared" si="0"/>
        <v>75</v>
      </c>
      <c r="F10" s="23"/>
      <c r="G10" s="17">
        <v>25</v>
      </c>
      <c r="H10" s="17">
        <f>G10-2</f>
        <v>23</v>
      </c>
      <c r="I10" s="1">
        <f>G10+2</f>
        <v>27</v>
      </c>
    </row>
    <row r="11" spans="1:10" ht="59.25" customHeight="1" x14ac:dyDescent="0.25">
      <c r="A11" s="2"/>
      <c r="B11" s="2" t="s">
        <v>23</v>
      </c>
      <c r="C11" s="21" t="s">
        <v>43</v>
      </c>
      <c r="D11" s="22" t="s">
        <v>36</v>
      </c>
      <c r="E11" s="23">
        <f t="shared" si="0"/>
        <v>3</v>
      </c>
      <c r="F11" s="23"/>
      <c r="G11" s="17">
        <v>1</v>
      </c>
      <c r="H11" s="17">
        <v>1</v>
      </c>
      <c r="I11" s="1">
        <v>1</v>
      </c>
    </row>
    <row r="12" spans="1:10" ht="59.25" customHeight="1" x14ac:dyDescent="0.25">
      <c r="A12" s="2"/>
      <c r="B12" s="16">
        <v>4</v>
      </c>
      <c r="C12" s="21" t="s">
        <v>42</v>
      </c>
      <c r="D12" s="22" t="s">
        <v>36</v>
      </c>
      <c r="E12" s="23">
        <f t="shared" si="0"/>
        <v>4</v>
      </c>
      <c r="F12" s="23"/>
      <c r="G12" s="17">
        <v>1</v>
      </c>
      <c r="H12" s="17">
        <v>1</v>
      </c>
      <c r="I12" s="1">
        <v>2</v>
      </c>
    </row>
    <row r="13" spans="1:10" ht="59.25" customHeight="1" x14ac:dyDescent="0.25">
      <c r="A13" s="2"/>
      <c r="B13" s="2" t="s">
        <v>24</v>
      </c>
      <c r="C13" s="21" t="s">
        <v>44</v>
      </c>
      <c r="D13" s="22" t="s">
        <v>36</v>
      </c>
      <c r="E13" s="23">
        <f t="shared" si="0"/>
        <v>48</v>
      </c>
      <c r="F13" s="23"/>
      <c r="G13" s="17">
        <v>16</v>
      </c>
      <c r="H13" s="17">
        <f>G13-2</f>
        <v>14</v>
      </c>
      <c r="I13" s="1">
        <f>G13+2</f>
        <v>18</v>
      </c>
    </row>
    <row r="14" spans="1:10" ht="59.25" customHeight="1" x14ac:dyDescent="0.25">
      <c r="A14" s="2"/>
      <c r="B14" s="16">
        <v>5</v>
      </c>
      <c r="C14" s="21" t="s">
        <v>59</v>
      </c>
      <c r="D14" s="22" t="s">
        <v>35</v>
      </c>
      <c r="E14" s="23">
        <f t="shared" si="0"/>
        <v>24</v>
      </c>
      <c r="F14" s="31"/>
      <c r="G14" s="32">
        <v>10</v>
      </c>
      <c r="H14" s="17">
        <v>4</v>
      </c>
      <c r="I14" s="1">
        <v>10</v>
      </c>
    </row>
    <row r="15" spans="1:10" ht="59.25" customHeight="1" x14ac:dyDescent="0.25">
      <c r="A15" s="2"/>
      <c r="B15" s="2" t="s">
        <v>25</v>
      </c>
      <c r="C15" s="21" t="s">
        <v>55</v>
      </c>
      <c r="D15" s="22" t="s">
        <v>36</v>
      </c>
      <c r="E15" s="23">
        <f t="shared" si="0"/>
        <v>6</v>
      </c>
      <c r="F15" s="31"/>
      <c r="G15" s="32">
        <v>2</v>
      </c>
      <c r="H15" s="17">
        <v>1</v>
      </c>
      <c r="I15" s="1">
        <v>3</v>
      </c>
    </row>
    <row r="16" spans="1:10" ht="59.25" customHeight="1" x14ac:dyDescent="0.25">
      <c r="A16" s="2"/>
      <c r="B16" s="16">
        <v>6</v>
      </c>
      <c r="C16" s="21" t="s">
        <v>53</v>
      </c>
      <c r="D16" s="22" t="s">
        <v>36</v>
      </c>
      <c r="E16" s="23">
        <f t="shared" si="0"/>
        <v>13</v>
      </c>
      <c r="F16" s="31"/>
      <c r="G16" s="32">
        <v>3</v>
      </c>
      <c r="H16" s="17">
        <v>3</v>
      </c>
      <c r="I16" s="1">
        <v>7</v>
      </c>
    </row>
    <row r="17" spans="1:9" ht="59.25" customHeight="1" x14ac:dyDescent="0.25">
      <c r="A17" s="2"/>
      <c r="B17" s="2" t="s">
        <v>26</v>
      </c>
      <c r="C17" s="21" t="s">
        <v>60</v>
      </c>
      <c r="D17" s="22" t="s">
        <v>35</v>
      </c>
      <c r="E17" s="23">
        <f t="shared" si="0"/>
        <v>7</v>
      </c>
      <c r="F17" s="1"/>
      <c r="G17" s="23">
        <v>2</v>
      </c>
      <c r="H17" s="17">
        <v>1</v>
      </c>
      <c r="I17" s="1">
        <f>G17+2</f>
        <v>4</v>
      </c>
    </row>
    <row r="18" spans="1:9" ht="59.25" customHeight="1" x14ac:dyDescent="0.25">
      <c r="A18" s="2"/>
      <c r="B18" s="16">
        <v>8</v>
      </c>
      <c r="C18" s="21" t="s">
        <v>56</v>
      </c>
      <c r="D18" s="22" t="s">
        <v>36</v>
      </c>
      <c r="E18" s="23">
        <f t="shared" si="0"/>
        <v>125</v>
      </c>
      <c r="F18" s="1"/>
      <c r="G18" s="23">
        <v>44</v>
      </c>
      <c r="H18" s="17">
        <v>35</v>
      </c>
      <c r="I18" s="1">
        <v>46</v>
      </c>
    </row>
    <row r="19" spans="1:9" ht="59.25" customHeight="1" x14ac:dyDescent="0.25">
      <c r="A19" s="2"/>
      <c r="B19" s="2" t="s">
        <v>27</v>
      </c>
      <c r="C19" s="21" t="s">
        <v>54</v>
      </c>
      <c r="D19" s="22" t="s">
        <v>36</v>
      </c>
      <c r="E19" s="23">
        <f t="shared" si="0"/>
        <v>18</v>
      </c>
      <c r="F19" s="1"/>
      <c r="G19" s="23">
        <v>8</v>
      </c>
      <c r="H19" s="17">
        <v>3</v>
      </c>
      <c r="I19" s="1">
        <v>7</v>
      </c>
    </row>
    <row r="20" spans="1:9" ht="59.25" customHeight="1" x14ac:dyDescent="0.25">
      <c r="A20" s="2"/>
      <c r="B20" s="16">
        <v>9</v>
      </c>
      <c r="C20" s="21" t="s">
        <v>50</v>
      </c>
      <c r="D20" s="22" t="s">
        <v>36</v>
      </c>
      <c r="E20" s="23">
        <f t="shared" si="0"/>
        <v>60</v>
      </c>
      <c r="F20" s="1"/>
      <c r="G20" s="23">
        <v>20</v>
      </c>
      <c r="H20" s="17">
        <v>16</v>
      </c>
      <c r="I20" s="1">
        <v>24</v>
      </c>
    </row>
    <row r="21" spans="1:9" ht="59.25" customHeight="1" x14ac:dyDescent="0.25">
      <c r="A21" s="2"/>
      <c r="B21" s="2" t="s">
        <v>28</v>
      </c>
      <c r="C21" s="21" t="s">
        <v>52</v>
      </c>
      <c r="D21" s="22" t="s">
        <v>36</v>
      </c>
      <c r="E21" s="23">
        <f t="shared" si="0"/>
        <v>30</v>
      </c>
      <c r="F21" s="1"/>
      <c r="G21" s="23">
        <v>10</v>
      </c>
      <c r="H21" s="17">
        <f>G21-2</f>
        <v>8</v>
      </c>
      <c r="I21" s="1">
        <f>G21+2</f>
        <v>12</v>
      </c>
    </row>
    <row r="22" spans="1:9" ht="59.25" customHeight="1" x14ac:dyDescent="0.25">
      <c r="A22" s="2"/>
      <c r="B22" s="2" t="s">
        <v>29</v>
      </c>
      <c r="C22" s="21" t="s">
        <v>58</v>
      </c>
      <c r="D22" s="22" t="s">
        <v>36</v>
      </c>
      <c r="E22" s="23">
        <f t="shared" si="0"/>
        <v>30</v>
      </c>
      <c r="F22" s="1"/>
      <c r="G22" s="23">
        <v>10</v>
      </c>
      <c r="H22" s="17">
        <v>9</v>
      </c>
      <c r="I22" s="1">
        <v>11</v>
      </c>
    </row>
    <row r="23" spans="1:9" ht="59.25" customHeight="1" x14ac:dyDescent="0.25">
      <c r="A23" s="2"/>
      <c r="B23" s="2" t="s">
        <v>30</v>
      </c>
      <c r="C23" s="21" t="s">
        <v>51</v>
      </c>
      <c r="D23" s="22" t="s">
        <v>36</v>
      </c>
      <c r="E23" s="23">
        <f t="shared" si="0"/>
        <v>72</v>
      </c>
      <c r="F23" s="1"/>
      <c r="G23" s="23">
        <v>24</v>
      </c>
      <c r="H23" s="17">
        <v>20</v>
      </c>
      <c r="I23" s="1">
        <v>28</v>
      </c>
    </row>
    <row r="24" spans="1:9" ht="59.25" customHeight="1" x14ac:dyDescent="0.25">
      <c r="A24" s="2"/>
      <c r="B24" s="2" t="s">
        <v>31</v>
      </c>
      <c r="C24" s="21" t="s">
        <v>57</v>
      </c>
      <c r="D24" s="22" t="s">
        <v>36</v>
      </c>
      <c r="E24" s="23">
        <f t="shared" si="0"/>
        <v>115</v>
      </c>
      <c r="F24" s="1"/>
      <c r="G24" s="23">
        <v>40</v>
      </c>
      <c r="H24" s="17">
        <v>33</v>
      </c>
      <c r="I24" s="1">
        <v>42</v>
      </c>
    </row>
    <row r="25" spans="1:9" ht="59.25" customHeight="1" x14ac:dyDescent="0.25">
      <c r="A25" s="2"/>
      <c r="B25" s="16">
        <v>12</v>
      </c>
      <c r="C25" s="21" t="s">
        <v>45</v>
      </c>
      <c r="D25" s="22" t="s">
        <v>36</v>
      </c>
      <c r="E25" s="23">
        <f t="shared" si="0"/>
        <v>28</v>
      </c>
      <c r="F25" s="32"/>
      <c r="G25" s="33">
        <v>12</v>
      </c>
      <c r="H25" s="17">
        <v>5</v>
      </c>
      <c r="I25" s="1">
        <v>11</v>
      </c>
    </row>
    <row r="26" spans="1:9" ht="59.25" customHeight="1" x14ac:dyDescent="0.25">
      <c r="A26" s="2"/>
      <c r="B26" s="2" t="s">
        <v>32</v>
      </c>
      <c r="C26" s="29" t="s">
        <v>40</v>
      </c>
      <c r="D26" s="22" t="s">
        <v>36</v>
      </c>
      <c r="E26" s="23">
        <f>F26+G26+H26+I26</f>
        <v>30</v>
      </c>
      <c r="F26" s="32"/>
      <c r="G26" s="33">
        <v>9</v>
      </c>
      <c r="H26" s="17">
        <v>6</v>
      </c>
      <c r="I26" s="1">
        <v>15</v>
      </c>
    </row>
    <row r="27" spans="1:9" ht="59.25" customHeight="1" x14ac:dyDescent="0.25">
      <c r="A27" s="2"/>
      <c r="B27" s="2" t="s">
        <v>33</v>
      </c>
      <c r="C27" s="21" t="s">
        <v>41</v>
      </c>
      <c r="D27" s="22" t="s">
        <v>36</v>
      </c>
      <c r="E27" s="23">
        <f>G27+H27+I27</f>
        <v>120</v>
      </c>
      <c r="F27" s="32"/>
      <c r="G27" s="33">
        <v>40</v>
      </c>
      <c r="H27" s="17">
        <f>G27-2</f>
        <v>38</v>
      </c>
      <c r="I27" s="1">
        <f>G27+2</f>
        <v>42</v>
      </c>
    </row>
    <row r="28" spans="1:9" ht="59.25" customHeight="1" x14ac:dyDescent="0.25">
      <c r="A28" s="2"/>
      <c r="B28" s="16">
        <v>14</v>
      </c>
      <c r="C28" s="21" t="s">
        <v>47</v>
      </c>
      <c r="D28" s="22" t="s">
        <v>36</v>
      </c>
      <c r="E28" s="23">
        <f>G28+H28+I28</f>
        <v>5</v>
      </c>
      <c r="F28" s="1"/>
      <c r="G28" s="23">
        <v>2</v>
      </c>
      <c r="H28" s="17">
        <v>1</v>
      </c>
      <c r="I28" s="1">
        <v>2</v>
      </c>
    </row>
    <row r="29" spans="1:9" ht="59.25" customHeight="1" x14ac:dyDescent="0.25">
      <c r="A29" s="2" t="s">
        <v>5</v>
      </c>
      <c r="B29" s="2" t="s">
        <v>34</v>
      </c>
      <c r="C29" s="21" t="s">
        <v>46</v>
      </c>
      <c r="D29" s="22" t="s">
        <v>36</v>
      </c>
      <c r="E29" s="23">
        <f>G29+H29+I29</f>
        <v>12</v>
      </c>
      <c r="F29" s="32"/>
      <c r="G29" s="33">
        <v>4</v>
      </c>
      <c r="H29" s="17">
        <f>G29-2</f>
        <v>2</v>
      </c>
      <c r="I29" s="1">
        <f>G29+2</f>
        <v>6</v>
      </c>
    </row>
    <row r="30" spans="1:9" ht="59.25" customHeight="1" x14ac:dyDescent="0.25">
      <c r="A30" s="2"/>
      <c r="B30" s="16">
        <v>15</v>
      </c>
      <c r="C30" s="21" t="s">
        <v>67</v>
      </c>
      <c r="D30" s="22" t="s">
        <v>36</v>
      </c>
      <c r="E30" s="23">
        <f>G30+H30+I30</f>
        <v>106</v>
      </c>
      <c r="F30" s="32"/>
      <c r="G30" s="33">
        <v>34</v>
      </c>
      <c r="H30" s="17">
        <v>31</v>
      </c>
      <c r="I30" s="1">
        <v>41</v>
      </c>
    </row>
    <row r="31" spans="1:9" hidden="1" x14ac:dyDescent="0.25">
      <c r="A31" s="4">
        <v>3</v>
      </c>
      <c r="B31" s="4"/>
      <c r="C31" s="5"/>
      <c r="D31" s="6"/>
      <c r="E31" s="7"/>
      <c r="F31" s="8"/>
      <c r="G31" s="9"/>
      <c r="H31" s="9"/>
      <c r="I31" s="8"/>
    </row>
    <row r="32" spans="1:9" hidden="1" x14ac:dyDescent="0.25">
      <c r="A32" s="4" t="s">
        <v>6</v>
      </c>
      <c r="B32" s="4"/>
      <c r="C32" s="5"/>
      <c r="D32" s="6"/>
      <c r="E32" s="7"/>
      <c r="F32" s="8"/>
      <c r="G32" s="9"/>
      <c r="H32" s="9"/>
      <c r="I32" s="8"/>
    </row>
    <row r="33" spans="1:9" ht="18.75" hidden="1" x14ac:dyDescent="0.25">
      <c r="A33" s="44" t="s">
        <v>7</v>
      </c>
      <c r="B33" s="45"/>
      <c r="C33" s="46"/>
      <c r="D33" s="6"/>
      <c r="E33" s="7"/>
      <c r="F33" s="8"/>
      <c r="G33" s="9"/>
      <c r="H33" s="9"/>
      <c r="I33" s="8"/>
    </row>
    <row r="34" spans="1:9" ht="18.75" hidden="1" x14ac:dyDescent="0.25">
      <c r="A34" s="44" t="s">
        <v>8</v>
      </c>
      <c r="B34" s="45"/>
      <c r="C34" s="46"/>
      <c r="D34" s="6"/>
      <c r="E34" s="7"/>
      <c r="F34" s="8"/>
      <c r="G34" s="9"/>
      <c r="H34" s="9"/>
      <c r="I34" s="8"/>
    </row>
    <row r="35" spans="1:9" hidden="1" x14ac:dyDescent="0.25">
      <c r="A35" s="4" t="s">
        <v>9</v>
      </c>
      <c r="B35" s="4"/>
      <c r="C35" s="5"/>
      <c r="D35" s="6"/>
      <c r="E35" s="7"/>
      <c r="F35" s="8"/>
      <c r="G35" s="9"/>
      <c r="H35" s="9"/>
      <c r="I35" s="8"/>
    </row>
    <row r="36" spans="1:9" hidden="1" x14ac:dyDescent="0.25">
      <c r="A36" s="4" t="s">
        <v>5</v>
      </c>
      <c r="B36" s="4"/>
      <c r="C36" s="5"/>
      <c r="D36" s="6"/>
      <c r="E36" s="7"/>
      <c r="F36" s="8"/>
      <c r="G36" s="9"/>
      <c r="H36" s="9"/>
      <c r="I36" s="8"/>
    </row>
    <row r="37" spans="1:9" hidden="1" x14ac:dyDescent="0.25">
      <c r="A37" s="4" t="s">
        <v>10</v>
      </c>
      <c r="B37" s="4"/>
      <c r="C37" s="5"/>
      <c r="D37" s="6"/>
      <c r="E37" s="7"/>
      <c r="F37" s="8"/>
      <c r="G37" s="9"/>
      <c r="H37" s="9"/>
      <c r="I37" s="8"/>
    </row>
    <row r="38" spans="1:9" ht="18.75" hidden="1" x14ac:dyDescent="0.25">
      <c r="A38" s="47" t="s">
        <v>11</v>
      </c>
      <c r="B38" s="48"/>
      <c r="C38" s="49"/>
      <c r="D38" s="6"/>
      <c r="E38" s="7"/>
      <c r="F38" s="8"/>
      <c r="G38" s="9"/>
      <c r="H38" s="9"/>
      <c r="I38" s="8"/>
    </row>
    <row r="39" spans="1:9" hidden="1" x14ac:dyDescent="0.25">
      <c r="A39" s="50" t="s">
        <v>12</v>
      </c>
      <c r="B39" s="51"/>
      <c r="C39" s="52"/>
      <c r="D39" s="6"/>
      <c r="E39" s="7"/>
      <c r="F39" s="8"/>
      <c r="G39" s="9"/>
      <c r="H39" s="9"/>
      <c r="I39" s="8"/>
    </row>
    <row r="40" spans="1:9" hidden="1" x14ac:dyDescent="0.25">
      <c r="A40" s="4" t="s">
        <v>9</v>
      </c>
      <c r="B40" s="4"/>
      <c r="C40" s="5"/>
      <c r="D40" s="6"/>
      <c r="E40" s="7"/>
      <c r="F40" s="8"/>
      <c r="G40" s="9"/>
      <c r="H40" s="9"/>
      <c r="I40" s="8"/>
    </row>
    <row r="41" spans="1:9" hidden="1" x14ac:dyDescent="0.25">
      <c r="A41" s="4" t="s">
        <v>5</v>
      </c>
      <c r="B41" s="4"/>
      <c r="C41" s="5"/>
      <c r="D41" s="6"/>
      <c r="E41" s="7"/>
      <c r="F41" s="8"/>
      <c r="G41" s="9"/>
      <c r="H41" s="9"/>
      <c r="I41" s="8"/>
    </row>
    <row r="42" spans="1:9" hidden="1" x14ac:dyDescent="0.25">
      <c r="A42" s="53" t="s">
        <v>13</v>
      </c>
      <c r="B42" s="54"/>
      <c r="C42" s="55"/>
      <c r="D42" s="6"/>
      <c r="E42" s="7"/>
      <c r="F42" s="8"/>
      <c r="G42" s="9"/>
      <c r="H42" s="9"/>
      <c r="I42" s="8"/>
    </row>
    <row r="43" spans="1:9" hidden="1" x14ac:dyDescent="0.25">
      <c r="A43" s="10">
        <v>1</v>
      </c>
      <c r="B43" s="18"/>
      <c r="C43" s="11"/>
      <c r="D43" s="6"/>
      <c r="E43" s="7"/>
      <c r="F43" s="8"/>
      <c r="G43" s="9"/>
      <c r="H43" s="9"/>
      <c r="I43" s="8"/>
    </row>
    <row r="44" spans="1:9" hidden="1" x14ac:dyDescent="0.25">
      <c r="A44" s="10">
        <v>2</v>
      </c>
      <c r="B44" s="18"/>
      <c r="C44" s="11"/>
      <c r="D44" s="6"/>
      <c r="E44" s="7"/>
      <c r="F44" s="8"/>
      <c r="G44" s="9"/>
      <c r="H44" s="9"/>
      <c r="I44" s="8"/>
    </row>
    <row r="45" spans="1:9" hidden="1" x14ac:dyDescent="0.25">
      <c r="A45" s="10">
        <v>3</v>
      </c>
      <c r="B45" s="18"/>
      <c r="C45" s="11"/>
      <c r="D45" s="6"/>
      <c r="E45" s="7"/>
      <c r="F45" s="8"/>
      <c r="G45" s="9"/>
      <c r="H45" s="9"/>
      <c r="I45" s="8"/>
    </row>
    <row r="46" spans="1:9" hidden="1" x14ac:dyDescent="0.25">
      <c r="A46" s="53" t="s">
        <v>14</v>
      </c>
      <c r="B46" s="54"/>
      <c r="C46" s="55"/>
      <c r="D46" s="6"/>
      <c r="E46" s="7"/>
      <c r="F46" s="8"/>
      <c r="G46" s="9"/>
      <c r="H46" s="9"/>
      <c r="I46" s="8"/>
    </row>
    <row r="47" spans="1:9" hidden="1" x14ac:dyDescent="0.25">
      <c r="A47" s="12">
        <v>1</v>
      </c>
      <c r="B47" s="12"/>
      <c r="C47" s="13"/>
      <c r="D47" s="6"/>
      <c r="E47" s="7"/>
      <c r="F47" s="8"/>
      <c r="G47" s="9"/>
      <c r="H47" s="9"/>
      <c r="I47" s="8"/>
    </row>
    <row r="48" spans="1:9" hidden="1" x14ac:dyDescent="0.25">
      <c r="A48" s="12">
        <v>2</v>
      </c>
      <c r="B48" s="12"/>
      <c r="C48" s="13"/>
      <c r="D48" s="6"/>
      <c r="E48" s="7"/>
      <c r="F48" s="8"/>
      <c r="G48" s="9"/>
      <c r="H48" s="9"/>
      <c r="I48" s="8"/>
    </row>
    <row r="49" spans="1:9" hidden="1" x14ac:dyDescent="0.25">
      <c r="A49" s="12">
        <v>3</v>
      </c>
      <c r="B49" s="12"/>
      <c r="C49" s="13"/>
      <c r="D49" s="6"/>
      <c r="E49" s="7"/>
      <c r="F49" s="8"/>
      <c r="G49" s="9"/>
      <c r="H49" s="9"/>
      <c r="I49" s="8"/>
    </row>
    <row r="50" spans="1:9" hidden="1" x14ac:dyDescent="0.25">
      <c r="A50" s="53" t="s">
        <v>15</v>
      </c>
      <c r="B50" s="54"/>
      <c r="C50" s="55"/>
      <c r="D50" s="6"/>
      <c r="E50" s="7"/>
      <c r="F50" s="8"/>
      <c r="G50" s="9"/>
      <c r="H50" s="9"/>
      <c r="I50" s="8"/>
    </row>
    <row r="51" spans="1:9" hidden="1" x14ac:dyDescent="0.25">
      <c r="A51" s="41" t="s">
        <v>16</v>
      </c>
      <c r="B51" s="42"/>
      <c r="C51" s="43"/>
      <c r="D51" s="6"/>
      <c r="E51" s="7"/>
      <c r="F51" s="8"/>
      <c r="G51" s="9"/>
      <c r="H51" s="9"/>
      <c r="I51" s="8"/>
    </row>
    <row r="52" spans="1:9" hidden="1" x14ac:dyDescent="0.25">
      <c r="A52" s="53" t="s">
        <v>17</v>
      </c>
      <c r="B52" s="54"/>
      <c r="C52" s="55"/>
      <c r="D52" s="6"/>
      <c r="E52" s="7"/>
      <c r="F52" s="8"/>
      <c r="G52" s="9"/>
      <c r="H52" s="9"/>
      <c r="I52" s="8"/>
    </row>
    <row r="53" spans="1:9" hidden="1" x14ac:dyDescent="0.25">
      <c r="A53" s="12">
        <v>1</v>
      </c>
      <c r="B53" s="12"/>
      <c r="C53" s="13"/>
      <c r="D53" s="6"/>
      <c r="E53" s="7"/>
      <c r="F53" s="8"/>
      <c r="G53" s="9"/>
      <c r="H53" s="9"/>
      <c r="I53" s="8"/>
    </row>
    <row r="54" spans="1:9" hidden="1" x14ac:dyDescent="0.25">
      <c r="A54" s="12">
        <v>2</v>
      </c>
      <c r="B54" s="12"/>
      <c r="C54" s="13"/>
      <c r="D54" s="6"/>
      <c r="E54" s="7"/>
      <c r="F54" s="8"/>
      <c r="G54" s="9"/>
      <c r="H54" s="9"/>
      <c r="I54" s="8"/>
    </row>
    <row r="55" spans="1:9" hidden="1" x14ac:dyDescent="0.25">
      <c r="A55" s="12">
        <v>3</v>
      </c>
      <c r="B55" s="12"/>
      <c r="C55" s="13"/>
      <c r="D55" s="6"/>
      <c r="E55" s="7"/>
      <c r="F55" s="8"/>
      <c r="G55" s="9"/>
      <c r="H55" s="9"/>
      <c r="I55" s="8"/>
    </row>
    <row r="56" spans="1:9" hidden="1" x14ac:dyDescent="0.25">
      <c r="A56" s="53" t="s">
        <v>18</v>
      </c>
      <c r="B56" s="54"/>
      <c r="C56" s="55"/>
      <c r="D56" s="6"/>
      <c r="E56" s="7"/>
      <c r="F56" s="8"/>
      <c r="G56" s="9"/>
      <c r="H56" s="9"/>
      <c r="I56" s="8"/>
    </row>
    <row r="57" spans="1:9" ht="19.5" hidden="1" customHeight="1" x14ac:dyDescent="0.25">
      <c r="A57" s="41" t="s">
        <v>19</v>
      </c>
      <c r="B57" s="42"/>
      <c r="C57" s="43"/>
      <c r="D57" s="6"/>
      <c r="E57" s="7"/>
      <c r="F57" s="8"/>
      <c r="G57" s="9"/>
      <c r="H57" s="9"/>
      <c r="I57" s="8"/>
    </row>
  </sheetData>
  <sortState ref="C6:I30">
    <sortCondition ref="C6:C30"/>
  </sortState>
  <mergeCells count="18">
    <mergeCell ref="A57:C57"/>
    <mergeCell ref="A4:I4"/>
    <mergeCell ref="A33:C33"/>
    <mergeCell ref="A34:C34"/>
    <mergeCell ref="A38:C38"/>
    <mergeCell ref="A39:C39"/>
    <mergeCell ref="A42:C42"/>
    <mergeCell ref="A46:C46"/>
    <mergeCell ref="A50:C50"/>
    <mergeCell ref="A51:C51"/>
    <mergeCell ref="A52:C52"/>
    <mergeCell ref="A56:C56"/>
    <mergeCell ref="A1:A3"/>
    <mergeCell ref="C1:C3"/>
    <mergeCell ref="D1:D3"/>
    <mergeCell ref="E1:E3"/>
    <mergeCell ref="F1:I1"/>
    <mergeCell ref="B1:B3"/>
  </mergeCells>
  <conditionalFormatting sqref="A39:B39">
    <cfRule type="duplicateValues" dxfId="4" priority="5"/>
  </conditionalFormatting>
  <conditionalFormatting sqref="A57:B57">
    <cfRule type="duplicateValues" dxfId="3" priority="4"/>
  </conditionalFormatting>
  <conditionalFormatting sqref="A33:B34 A38:B38 C35:C37 C40:C41 C6:C32">
    <cfRule type="duplicateValues" dxfId="2" priority="3"/>
  </conditionalFormatting>
  <conditionalFormatting sqref="A42:B56">
    <cfRule type="duplicateValues" dxfId="1" priority="2"/>
  </conditionalFormatting>
  <conditionalFormatting sqref="A51:B51">
    <cfRule type="duplicateValues" dxfId="0" priority="1"/>
  </conditionalFormatting>
  <printOptions horizontalCentered="1"/>
  <pageMargins left="0" right="0" top="0.15748031496062992" bottom="0.15748031496062992" header="0.31496062992125984" footer="0.31496062992125984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ЖДК</vt:lpstr>
      <vt:lpstr>ЖДК!Область_печати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Пользователь Windows</cp:lastModifiedBy>
  <cp:lastPrinted>2021-05-31T17:48:25Z</cp:lastPrinted>
  <dcterms:created xsi:type="dcterms:W3CDTF">2019-09-10T10:36:15Z</dcterms:created>
  <dcterms:modified xsi:type="dcterms:W3CDTF">2021-06-01T12:01:40Z</dcterms:modified>
</cp:coreProperties>
</file>