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00"/>
  </bookViews>
  <sheets>
    <sheet name="ЭРЗ" sheetId="26" r:id="rId1"/>
  </sheets>
  <definedNames>
    <definedName name="_xlnm._FilterDatabase" localSheetId="0" hidden="1">ЭРЗ!#REF!</definedName>
    <definedName name="_xlnm.Print_Area" localSheetId="0">ЭРЗ!$A$1:$I$255</definedName>
  </definedNames>
  <calcPr calcId="145621"/>
</workbook>
</file>

<file path=xl/calcChain.xml><?xml version="1.0" encoding="utf-8"?>
<calcChain xmlns="http://schemas.openxmlformats.org/spreadsheetml/2006/main">
  <c r="I37" i="26" l="1"/>
  <c r="E37" i="26" s="1"/>
  <c r="H37" i="26"/>
  <c r="F37" i="26"/>
  <c r="E189" i="26"/>
  <c r="E18" i="26"/>
  <c r="E34" i="26"/>
  <c r="E25" i="26"/>
  <c r="E26" i="26"/>
  <c r="E39" i="26"/>
  <c r="E45" i="26"/>
  <c r="E28" i="26"/>
  <c r="E32" i="26"/>
  <c r="E33" i="26"/>
  <c r="E15" i="26"/>
  <c r="E16" i="26"/>
  <c r="E24" i="26"/>
  <c r="E23" i="26"/>
  <c r="E29" i="26"/>
  <c r="E38" i="26"/>
  <c r="E35" i="26"/>
  <c r="E40" i="26"/>
  <c r="E44" i="26"/>
  <c r="E22" i="26"/>
  <c r="E47" i="26"/>
  <c r="E51" i="26"/>
  <c r="E27" i="26"/>
  <c r="E20" i="26"/>
  <c r="E19" i="26"/>
  <c r="E17" i="26"/>
  <c r="E36" i="26"/>
  <c r="E9" i="26"/>
  <c r="E8" i="26"/>
  <c r="E7" i="26"/>
  <c r="E6" i="26"/>
  <c r="E14" i="26"/>
  <c r="E30" i="26"/>
  <c r="E41" i="26"/>
  <c r="E46" i="26"/>
  <c r="E10" i="26"/>
  <c r="E52" i="26"/>
  <c r="E54" i="26"/>
  <c r="E55" i="26"/>
  <c r="E56" i="26"/>
  <c r="E57" i="26"/>
  <c r="E58" i="26"/>
  <c r="E59" i="26"/>
  <c r="E53" i="26"/>
  <c r="E43" i="26"/>
  <c r="E49" i="26"/>
  <c r="E42" i="26"/>
  <c r="E48" i="26"/>
  <c r="E11" i="26"/>
  <c r="E31" i="26"/>
  <c r="E13" i="26"/>
  <c r="E12" i="26"/>
  <c r="E50" i="26"/>
  <c r="E112" i="26"/>
  <c r="E113" i="26"/>
  <c r="E114" i="26"/>
  <c r="E72" i="26"/>
  <c r="E71" i="26"/>
  <c r="E73" i="26"/>
  <c r="E115" i="26"/>
  <c r="E134" i="26"/>
  <c r="E143" i="26"/>
  <c r="E127" i="26"/>
  <c r="E216" i="26"/>
  <c r="E213" i="26"/>
  <c r="E130" i="26"/>
  <c r="E137" i="26"/>
  <c r="E83" i="26"/>
  <c r="E175" i="26"/>
  <c r="E220" i="26"/>
  <c r="E226" i="26"/>
  <c r="E218" i="26"/>
  <c r="E62" i="26"/>
  <c r="E161" i="26"/>
  <c r="E247" i="26"/>
  <c r="E96" i="26"/>
  <c r="E173" i="26"/>
  <c r="E80" i="26"/>
  <c r="E78" i="26"/>
  <c r="E91" i="26"/>
  <c r="E209" i="26"/>
  <c r="E74" i="26"/>
  <c r="E135" i="26"/>
  <c r="E214" i="26"/>
  <c r="E200" i="26"/>
  <c r="E164" i="26"/>
  <c r="E150" i="26"/>
  <c r="E172" i="26"/>
  <c r="E128" i="26"/>
  <c r="E178" i="26"/>
  <c r="E203" i="26"/>
  <c r="E251" i="26"/>
  <c r="E170" i="26"/>
  <c r="E86" i="26"/>
  <c r="E79" i="26"/>
  <c r="E94" i="26"/>
  <c r="E108" i="26"/>
  <c r="E196" i="26"/>
  <c r="E195" i="26"/>
  <c r="E229" i="26"/>
  <c r="E125" i="26"/>
  <c r="E184" i="26"/>
  <c r="E155" i="26"/>
  <c r="E183" i="26"/>
  <c r="E250" i="26"/>
  <c r="E219" i="26"/>
  <c r="E160" i="26"/>
  <c r="E118" i="26"/>
  <c r="E131" i="26"/>
  <c r="E210" i="26"/>
  <c r="E208" i="26"/>
  <c r="E119" i="26"/>
  <c r="E90" i="26"/>
  <c r="E152" i="26"/>
  <c r="E117" i="26"/>
  <c r="E252" i="26"/>
  <c r="E237" i="26"/>
  <c r="E151" i="26"/>
  <c r="E92" i="26"/>
  <c r="E93" i="26"/>
  <c r="E103" i="26"/>
  <c r="E145" i="26"/>
  <c r="E139" i="26"/>
  <c r="E144" i="26"/>
  <c r="E133" i="26"/>
  <c r="E122" i="26"/>
  <c r="E111" i="26"/>
  <c r="E110" i="26"/>
  <c r="E109" i="26"/>
  <c r="E101" i="26"/>
  <c r="E98" i="26"/>
  <c r="E146" i="26"/>
  <c r="E167" i="26"/>
  <c r="E185" i="26"/>
  <c r="E176" i="26"/>
  <c r="E197" i="26"/>
  <c r="E211" i="26"/>
  <c r="E221" i="26"/>
  <c r="E224" i="26"/>
  <c r="E230" i="26"/>
  <c r="E239" i="26"/>
  <c r="E238" i="26"/>
  <c r="E156" i="26"/>
  <c r="E212" i="26"/>
  <c r="E123" i="26"/>
  <c r="E124" i="26"/>
  <c r="E233" i="26"/>
  <c r="E154" i="26"/>
  <c r="E204" i="26"/>
  <c r="E194" i="26"/>
  <c r="E199" i="26"/>
  <c r="E215" i="26"/>
  <c r="E136" i="26"/>
  <c r="E102" i="26"/>
  <c r="E241" i="26"/>
  <c r="E77" i="26"/>
  <c r="E97" i="26"/>
  <c r="E82" i="26"/>
  <c r="E138" i="26"/>
  <c r="E235" i="26"/>
  <c r="E163" i="26"/>
  <c r="E232" i="26"/>
  <c r="E147" i="26"/>
  <c r="E253" i="26"/>
  <c r="E168" i="26"/>
  <c r="E206" i="26"/>
  <c r="E201" i="26"/>
  <c r="E202" i="26"/>
  <c r="E225" i="26"/>
  <c r="E222" i="26"/>
  <c r="E177" i="26"/>
  <c r="E158" i="26"/>
  <c r="E84" i="26"/>
  <c r="E85" i="26"/>
  <c r="E182" i="26"/>
  <c r="E186" i="26"/>
  <c r="E249" i="26"/>
  <c r="E246" i="26"/>
  <c r="E248" i="26"/>
  <c r="E245" i="26"/>
  <c r="E67" i="26"/>
  <c r="E66" i="26"/>
  <c r="E165" i="26"/>
  <c r="E64" i="26"/>
  <c r="E65" i="26"/>
  <c r="E193" i="26"/>
  <c r="E187" i="26"/>
  <c r="E188" i="26"/>
  <c r="E190" i="26"/>
  <c r="E191" i="26"/>
  <c r="E192" i="26"/>
  <c r="E240" i="26"/>
  <c r="E116" i="26"/>
  <c r="E70" i="26"/>
  <c r="E88" i="26"/>
  <c r="E81" i="26"/>
  <c r="E217" i="26"/>
  <c r="E254" i="26"/>
  <c r="E153" i="26"/>
  <c r="E159" i="26"/>
  <c r="E169" i="26"/>
  <c r="E148" i="26"/>
  <c r="E207" i="26"/>
  <c r="E174" i="26"/>
  <c r="E61" i="26"/>
  <c r="E231" i="26"/>
  <c r="E223" i="26"/>
  <c r="E242" i="26"/>
  <c r="E243" i="26"/>
  <c r="E244" i="26"/>
  <c r="E198" i="26"/>
  <c r="E228" i="26"/>
  <c r="E100" i="26"/>
  <c r="E99" i="26"/>
  <c r="E181" i="26"/>
  <c r="E140" i="26"/>
  <c r="E171" i="26"/>
  <c r="E227" i="26"/>
  <c r="E132" i="26"/>
  <c r="E105" i="26"/>
  <c r="E141" i="26"/>
  <c r="E120" i="26"/>
  <c r="E121" i="26"/>
  <c r="E69" i="26"/>
  <c r="E142" i="26"/>
  <c r="E87" i="26"/>
  <c r="E89" i="26"/>
  <c r="E95" i="26"/>
  <c r="E106" i="26"/>
  <c r="E205" i="26"/>
  <c r="E157" i="26"/>
  <c r="E68" i="26"/>
  <c r="E149" i="26"/>
  <c r="E180" i="26"/>
  <c r="E75" i="26"/>
  <c r="E179" i="26"/>
  <c r="E63" i="26"/>
  <c r="E162" i="26"/>
  <c r="E76" i="26"/>
  <c r="E126" i="26"/>
  <c r="E129" i="26"/>
  <c r="E107" i="26"/>
  <c r="E104" i="26"/>
  <c r="E234" i="26"/>
  <c r="E166" i="26"/>
  <c r="E236" i="26"/>
  <c r="E21" i="26"/>
</calcChain>
</file>

<file path=xl/sharedStrings.xml><?xml version="1.0" encoding="utf-8"?>
<sst xmlns="http://schemas.openxmlformats.org/spreadsheetml/2006/main" count="763" uniqueCount="466">
  <si>
    <t>№ п/п</t>
  </si>
  <si>
    <t>Наименование товара</t>
  </si>
  <si>
    <t>Ед. измерения</t>
  </si>
  <si>
    <t>Количество</t>
  </si>
  <si>
    <t>Сырье и материалы:</t>
  </si>
  <si>
    <t>2</t>
  </si>
  <si>
    <t>4</t>
  </si>
  <si>
    <t>Комплектующие и запасные части:</t>
  </si>
  <si>
    <t>1</t>
  </si>
  <si>
    <t>3</t>
  </si>
  <si>
    <t xml:space="preserve">Приобретенные на 2021 год
(количество) </t>
  </si>
  <si>
    <t>в том числе: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</si>
  <si>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</si>
  <si>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</si>
  <si>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</si>
  <si>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</si>
  <si>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</si>
  <si>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</si>
  <si>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</si>
  <si>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</si>
  <si>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</si>
  <si>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</si>
  <si>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</si>
  <si>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</si>
  <si>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кг</t>
  </si>
  <si>
    <t>17</t>
  </si>
  <si>
    <t>18</t>
  </si>
  <si>
    <t>литр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</si>
  <si>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</si>
  <si>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</si>
  <si>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</si>
  <si>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</si>
  <si>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</si>
  <si>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</si>
  <si>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</si>
  <si>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</si>
  <si>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</si>
  <si>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</si>
  <si>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</si>
  <si>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</si>
  <si>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</si>
  <si>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</si>
  <si>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</si>
  <si>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</si>
  <si>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</si>
  <si>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</si>
  <si>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</si>
  <si>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</si>
  <si>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</si>
  <si>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</si>
  <si>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</si>
  <si>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</si>
  <si>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</si>
  <si>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</si>
  <si>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</si>
  <si>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48</t>
  </si>
  <si>
    <t>49</t>
  </si>
  <si>
    <t>50</t>
  </si>
  <si>
    <t>51</t>
  </si>
  <si>
    <t>52</t>
  </si>
  <si>
    <t>55</t>
  </si>
  <si>
    <t>57</t>
  </si>
  <si>
    <t>58</t>
  </si>
  <si>
    <t>62</t>
  </si>
  <si>
    <t>65</t>
  </si>
  <si>
    <t>66</t>
  </si>
  <si>
    <t>67</t>
  </si>
  <si>
    <t>68</t>
  </si>
  <si>
    <t>69</t>
  </si>
  <si>
    <t>100</t>
  </si>
  <si>
    <t>тн</t>
  </si>
  <si>
    <t>150</t>
  </si>
  <si>
    <t>м2</t>
  </si>
  <si>
    <t>м</t>
  </si>
  <si>
    <t>шт</t>
  </si>
  <si>
    <t>Уголок 63х63х5мм</t>
  </si>
  <si>
    <t>к-т</t>
  </si>
  <si>
    <t>п/м</t>
  </si>
  <si>
    <t>комплект</t>
  </si>
  <si>
    <t>46</t>
  </si>
  <si>
    <t>47</t>
  </si>
  <si>
    <t>53</t>
  </si>
  <si>
    <t>54</t>
  </si>
  <si>
    <t>56</t>
  </si>
  <si>
    <t>59</t>
  </si>
  <si>
    <t>60</t>
  </si>
  <si>
    <t>61</t>
  </si>
  <si>
    <t>63</t>
  </si>
  <si>
    <t>64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</si>
  <si>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</si>
  <si>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</si>
  <si>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</si>
  <si>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</si>
  <si>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</si>
  <si>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</si>
  <si>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</si>
  <si>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</si>
  <si>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</si>
  <si>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</si>
  <si>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</si>
  <si>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</si>
  <si>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</si>
  <si>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</si>
  <si>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</si>
  <si>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</si>
  <si>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</si>
  <si>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</si>
  <si>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</si>
  <si>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</si>
  <si>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</si>
  <si>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</si>
  <si>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</si>
  <si>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</si>
  <si>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</si>
  <si>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</si>
  <si>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</si>
  <si>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</si>
  <si>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</si>
  <si>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</si>
  <si>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</si>
  <si>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</si>
  <si>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</si>
  <si>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</si>
  <si>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</si>
  <si>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</si>
  <si>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</si>
  <si>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</si>
  <si>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</si>
  <si>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</si>
  <si>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</si>
  <si>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</si>
  <si>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</si>
  <si>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</si>
  <si>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</si>
  <si>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</si>
  <si>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</si>
  <si>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</si>
  <si>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</si>
  <si>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</si>
  <si>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</si>
  <si>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</si>
  <si>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</si>
  <si>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</si>
  <si>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</si>
  <si>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</si>
  <si>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</si>
  <si>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</si>
  <si>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</si>
  <si>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</si>
  <si>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</si>
  <si>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</si>
  <si>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</si>
  <si>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</si>
  <si>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</si>
  <si>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</si>
  <si>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</si>
  <si>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</si>
  <si>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</si>
  <si>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</si>
  <si>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</si>
  <si>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</si>
  <si>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</si>
  <si>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</si>
  <si>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</si>
  <si>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</si>
  <si>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</si>
  <si>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</si>
  <si>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</si>
  <si>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</si>
  <si>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</si>
  <si>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</si>
  <si>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</si>
  <si>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</si>
  <si>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</si>
  <si>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</si>
  <si>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</si>
  <si>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</si>
  <si>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</si>
  <si>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</si>
  <si>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</si>
  <si>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</si>
  <si>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</si>
  <si>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</si>
  <si>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</si>
  <si>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</si>
  <si>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</si>
  <si>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</si>
  <si>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</si>
  <si>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</si>
  <si>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</si>
  <si>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</si>
  <si>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</si>
  <si>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</si>
  <si>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</si>
  <si>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</si>
  <si>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</si>
  <si>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</si>
  <si>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</si>
  <si>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</si>
  <si>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</si>
  <si>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</si>
  <si>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</si>
  <si>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</si>
  <si>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</si>
  <si>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</si>
  <si>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</si>
  <si>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</si>
  <si>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</si>
  <si>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</si>
  <si>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</si>
  <si>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</si>
  <si>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</si>
  <si>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</si>
  <si>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 кварталь</t>
  </si>
  <si>
    <t>2 кварталь</t>
  </si>
  <si>
    <t>3 кварталь</t>
  </si>
  <si>
    <t>4 кварталь</t>
  </si>
  <si>
    <t>Лист стальной г/к 8*1250*600</t>
  </si>
  <si>
    <t>Лист г/к 4 мм(1500-6000)</t>
  </si>
  <si>
    <t>Труба ст.100х3 мм</t>
  </si>
  <si>
    <t>Труба ст.89х4 мм</t>
  </si>
  <si>
    <t>Проф. труба 40х25х2 мм</t>
  </si>
  <si>
    <t>Проф.труба 25х25х2 мм</t>
  </si>
  <si>
    <t>Уголок 50х40</t>
  </si>
  <si>
    <t>Уголок 63х50</t>
  </si>
  <si>
    <t>Профиль 40х25х2</t>
  </si>
  <si>
    <t>Труба 100х3</t>
  </si>
  <si>
    <t>Труба 159х4</t>
  </si>
  <si>
    <t>Лист 1,5х1250х2500</t>
  </si>
  <si>
    <t>Лист 2*1250*2500</t>
  </si>
  <si>
    <t>Лист х/к 3мм(1250-2500)</t>
  </si>
  <si>
    <t>Лист х/к 2мм(1250-2500)</t>
  </si>
  <si>
    <t>Профнастил С20 0,35 мм(1150-2000)</t>
  </si>
  <si>
    <t>Уголок 32 х 32 х 3 мм</t>
  </si>
  <si>
    <t>Труба ст.42х4,5 мм</t>
  </si>
  <si>
    <t>Уголок 50х50х4 мм</t>
  </si>
  <si>
    <t>Уголок 63 х 63 х 5 мм</t>
  </si>
  <si>
    <t>Лист х/к 1,5 мм(1250-2500)</t>
  </si>
  <si>
    <t>Уголок50х50х4 мм</t>
  </si>
  <si>
    <t>Проф.труба 60х40х 2,5 мм</t>
  </si>
  <si>
    <t>Лист г/к 6х1500х6000</t>
  </si>
  <si>
    <t>Лист г/к 3,0х1250х2500</t>
  </si>
  <si>
    <t>Труба ст.57х2,8 мм</t>
  </si>
  <si>
    <t>Катанка 6 мм</t>
  </si>
  <si>
    <t>Арматура дм-16 мм (19.03.21)</t>
  </si>
  <si>
    <t>Арматура дм-12 мм (19.03.21)</t>
  </si>
  <si>
    <t>Арматура дм -14 мм</t>
  </si>
  <si>
    <t>Лист  горячикатанный марка стали Ст 3са-5 (08.04.21 НХ)</t>
  </si>
  <si>
    <t>Стал листовая  горячикатанный в листах 4х1500х6000 мм (08.04.21 НХ)</t>
  </si>
  <si>
    <t>уголок 50х50х4-Ст 3 сп мерная длина (08.04.21 НХ)</t>
  </si>
  <si>
    <t>уголок 63х63х5 -Ст 3 сп мерная длина (08.04.21 НХ)</t>
  </si>
  <si>
    <t>Круг 22-Ст 10  мерная длина (08.04.21 НХ)</t>
  </si>
  <si>
    <t>Шестигранник д 14 мм Ст 20  (08.04.21 НХ)</t>
  </si>
  <si>
    <t>Шестигранник д 19 мм Ст 20  (08.04.21 НХ)</t>
  </si>
  <si>
    <t>Шестигранник д 22 мм Ст 20  (08.04.21 НХ)</t>
  </si>
  <si>
    <t>Шестигранник д 24 мм Ст 20  (08.04.21 НХ)</t>
  </si>
  <si>
    <t>Шестигранник д 27 мм Ст 20  (08.04.21 НХ)</t>
  </si>
  <si>
    <t>Шестигранник д 32 мм Ст 20  (08.04.21 НХ)</t>
  </si>
  <si>
    <t>Шестигранник д 41 мм Ст 20  (08.04.21 НХ)</t>
  </si>
  <si>
    <t>Шестигранник д 17мм Ст 20 23.04.2021</t>
  </si>
  <si>
    <t>Уголок 50х50х4-Ст3сп мерная длина 23.04.2021</t>
  </si>
  <si>
    <t>Уголок 63х63х5-Ст3сп мерная длина 23.04.2021</t>
  </si>
  <si>
    <t>Уголок 50х50х4-Ст3 сп мерная длина(12.05.2021)</t>
  </si>
  <si>
    <t>Уголок 63х63х5-Ст3 сп мерная длина(12.05.2021)</t>
  </si>
  <si>
    <t>Круг 22-Ст10  мерная длина(12.05.2021)</t>
  </si>
  <si>
    <t>Стал листовая  горячикатанный в листах 4х1500х6000 мм (12.05.2021НХ)</t>
  </si>
  <si>
    <t>Лист  горячекатанный марка стали Ст 3сп-5 размер 7.000х1500х6000 (12.05.21 НХ)</t>
  </si>
  <si>
    <t>Лист  горячекатанный марка стали 09Г2С-12 размер 16.000х1500х6000 (12.05.21 НХ)</t>
  </si>
  <si>
    <t>Уголок г/к СТ3 сп 75х75х6 (12.05.2021)</t>
  </si>
  <si>
    <t>Звездечка XCMG 260  23.03.21</t>
  </si>
  <si>
    <t>Зуб  ковша для экскаватор 205  колённий 23.03.21</t>
  </si>
  <si>
    <t>Зуб  ковша для экскаватор 3027 23.03.21</t>
  </si>
  <si>
    <t>Адаптер ковша для экскаватор 3027 23.03.21</t>
  </si>
  <si>
    <t>Адаптер ковша для экскаватор 205 ( 23.03.21)</t>
  </si>
  <si>
    <t>Адаптер ковша для экскаватор 31310 ( 23.03.21)</t>
  </si>
  <si>
    <t>Зуб  ковша для экскаватор 31310  (23.03.21)</t>
  </si>
  <si>
    <t>Монитор ХМG 260 (23.03.21)</t>
  </si>
  <si>
    <t>Насос  водяной XMG 260 (23.03.21)</t>
  </si>
  <si>
    <t>Масленной насос XMG 260 (23.03.21)</t>
  </si>
  <si>
    <t>Турбокомпрессор XCMG 260 (23.03.21)</t>
  </si>
  <si>
    <t>Топливной аппарат ХЖМ  260 (23.03.21)</t>
  </si>
  <si>
    <t>Масленный фильтр 1334 (23.03.21)</t>
  </si>
  <si>
    <t>Набор прокладка 6ВGI  (23.03.21)</t>
  </si>
  <si>
    <t>Вкладиш коренной 6 ВGI  (23.03.21)</t>
  </si>
  <si>
    <t>Радиатор маслннный ХМG 260 (23.03.21)</t>
  </si>
  <si>
    <t>Фара передний лед XMG 260   (23.03.21)</t>
  </si>
  <si>
    <t>Фильтер  маслений ХМG 260 (23.03.21)</t>
  </si>
  <si>
    <t>Фара задний стоп  XMG 260   (23.03.21)</t>
  </si>
  <si>
    <t>31 зуб шестерна для DOOSAN (23.03.21)</t>
  </si>
  <si>
    <t>Подшибник ступница  для DOOSAN  (23.03.21)</t>
  </si>
  <si>
    <t>Шланг рвд ф 25 мм 1,3 м  (23.03.21)</t>
  </si>
  <si>
    <t>Головка  XGMG 260  (23.03.21)</t>
  </si>
  <si>
    <t>Радиатор XCMG 260 Водяной</t>
  </si>
  <si>
    <t>БЛОК УПРАВЛЕНИЕ ХСМG 260</t>
  </si>
  <si>
    <t>Гидроцилиндр стрелы XCMG 260</t>
  </si>
  <si>
    <t>смазка солидол (24.03.21)</t>
  </si>
  <si>
    <t>Аккумулятор -190 (24.03.21)</t>
  </si>
  <si>
    <t>Моторное масло  XMG 260 (24.03.21)i</t>
  </si>
  <si>
    <t>Топливный фильтр ЯМЗ  236 (24.03.21)</t>
  </si>
  <si>
    <t>Сальник  140-170  ЯМЗ 236 (24.03.21)</t>
  </si>
  <si>
    <t>Полумесяц коленвала ЯМЗ 236 (24.03.21)</t>
  </si>
  <si>
    <t>палец  ЯМЗ 236 (24.03.21)</t>
  </si>
  <si>
    <t>проводной ремен ЯМЗ 236 (24.03.21)</t>
  </si>
  <si>
    <t>масленный насос МАЗ  ЯМЗ 236 (24.03.21)</t>
  </si>
  <si>
    <t>Распредвал МАЗ   ЯМЗ 236 (24.03.21)</t>
  </si>
  <si>
    <t>сальник 64-95  (24.03.21)</t>
  </si>
  <si>
    <t>шприц смазка   ЯМЗ 236 (24.03.21)</t>
  </si>
  <si>
    <t>потрубки радиатора  ЯМЗ 236 (24.03.21)</t>
  </si>
  <si>
    <t>вкладиыш коренной ст д   ЯМЗ 236 (24.03.21)</t>
  </si>
  <si>
    <t>блок клапан   ЯМЗ 236 (24.03.21)</t>
  </si>
  <si>
    <t>гильза поршен кольца ком   ЯМЗ 236 (24.03.21)</t>
  </si>
  <si>
    <t>датчик температуры радиатора МАЗ   ЯМЗ 236 (24.03.21)</t>
  </si>
  <si>
    <t>Ручка стеклоподъемник   ЯМЗ 236 (24.03.21)</t>
  </si>
  <si>
    <t>Ручка дверь МАЗ   ЯМЗ 236 (24.03.21)</t>
  </si>
  <si>
    <t>Хомут ф 25 мм  ЯМЗ 236 (24.03.21)</t>
  </si>
  <si>
    <t>крестовина МАЗ  ЯМЗ 236 (24.03.21)</t>
  </si>
  <si>
    <t>ремкомплект дверь (24.03.21)</t>
  </si>
  <si>
    <t>переключатель света МАЗ  ЯМЗ 236 (24.03.21)</t>
  </si>
  <si>
    <t>ремкомплект  МАЗ  ЯМЗ 236 (24.03.21)</t>
  </si>
  <si>
    <t>Шланг силиконовый Ф-12 мм  ЯМЗ 236 (24.03.21)</t>
  </si>
  <si>
    <t>Фара задний ход (24.03.21)</t>
  </si>
  <si>
    <t>подушка кузова  (24.03.21)</t>
  </si>
  <si>
    <t>клапан сальник  (24.03.21)</t>
  </si>
  <si>
    <t>маслянный датчик электронный  (24.03.21)</t>
  </si>
  <si>
    <t>стеклочиститель (дворник)  МАЗ  (24.03.21)</t>
  </si>
  <si>
    <t>сигнал для экскаватора  (24.03.21)</t>
  </si>
  <si>
    <t>клейма аккумлятора  (24.03.21)</t>
  </si>
  <si>
    <t>герметика 60 г авто.сил.  (24.03.21)</t>
  </si>
  <si>
    <t>паста притирка клапан.  (24.03.21)</t>
  </si>
  <si>
    <t>изалента 0,15 х 10 м.  (24.03.21)</t>
  </si>
  <si>
    <t>электропровода сечения 1  (24.03.21)</t>
  </si>
  <si>
    <t>шланг для подкачки шин  Ф 1 см  (24.03.21)</t>
  </si>
  <si>
    <t>паранит 2 х 1,5  (24.03.21)</t>
  </si>
  <si>
    <t>гидроцилиндр стрелы XCMG 260  (24.03.21)</t>
  </si>
  <si>
    <t>гильза поршен кольца  ХMG 260  (24.03.21)</t>
  </si>
  <si>
    <t>гусеница   ХMG 260  (24.03.21)</t>
  </si>
  <si>
    <t>Насос маслянный D29100130031 ЧАКМАН  (24.03.21)</t>
  </si>
  <si>
    <t>Набор прокладок двитгателя WG 1500040065  ЧАКМАН  (24.03.21)</t>
  </si>
  <si>
    <t>Насос ГУР DZ 9100130037  ЧАКМАН  (24.03.21)</t>
  </si>
  <si>
    <t>Механизм стеклопдёмник   ЧАКМАН  (24.03.21)</t>
  </si>
  <si>
    <t>Коромысло для двигателя 614050048  ЧАКМАН  (24.03.21)</t>
  </si>
  <si>
    <t>Замок дверь 81.62680.6096  ЧАКМАН  (24.03.21)</t>
  </si>
  <si>
    <t>Домкрат подъема кабины WG 9719820001  ЧАКМАН  (24.03.21)</t>
  </si>
  <si>
    <t>Диск сцепления АZ 9 725160110   ЧАКМАН  (24.03.21)</t>
  </si>
  <si>
    <t>Гофра глушителя F 3000   ЧАКМАН  (24.03.21)</t>
  </si>
  <si>
    <t>Головка цилиндра 612600040559    ЧАКМАН  (24.03.21)</t>
  </si>
  <si>
    <t>Насос шестеренный 403600    ЧАКМАН  (24.03.21)</t>
  </si>
  <si>
    <t>Поршень двигателя 612600030071  ЧАКМАН  (24.03.21)</t>
  </si>
  <si>
    <t>Ремкомплект ТНВД (польный) HOWO  (24.03.21)</t>
  </si>
  <si>
    <t>Рапылитель VG1560080276   ЧАКМАН  (24.03.21)</t>
  </si>
  <si>
    <t>Ручка стеклоподъёмника WG 1642330001   ЧАКМАН  (24.03.21)</t>
  </si>
  <si>
    <t>Стоп фара задний ЧАКМАН  (24.03.21)</t>
  </si>
  <si>
    <t>Филтр воздушный WABCO  (24.03.21)</t>
  </si>
  <si>
    <t>Филтр маслянный LF 3349   (24.03.21)</t>
  </si>
  <si>
    <t>Цилиндр подъема кабины WG 971982002  ЧАКМАН  (24.03.21)</t>
  </si>
  <si>
    <t>Шланг обратка VG1500080095  (24.03.21)</t>
  </si>
  <si>
    <t>Шланг и подъма кабины HOWO (к-кт) (971982005/06/07)  (24.03.21)</t>
  </si>
  <si>
    <t>переходник универсальный для соединения топливный  (01.04.21)</t>
  </si>
  <si>
    <t>стремянка задний мост МАЗ ЯМЗ 236  (01.04.21)</t>
  </si>
  <si>
    <t>Корпус филтр воздушый НИВА   (01.04.21)</t>
  </si>
  <si>
    <t>Крестовина  НИВА   (01.04.21)</t>
  </si>
  <si>
    <t>шаравой шарнир верхный НИВА   (01.04.21)</t>
  </si>
  <si>
    <t>передный амартизатор  НИВА   (01.04.21)</t>
  </si>
  <si>
    <t>свечной провод   НИВА   (01.04.21)</t>
  </si>
  <si>
    <t>рулевая тяга комплект    НИВА   (01.04.21)</t>
  </si>
  <si>
    <t>сайлент блок 214    НИВА   (01.04.21)</t>
  </si>
  <si>
    <t>тормозной колодка передный  задный     НИВА   (01.04.21)</t>
  </si>
  <si>
    <t>моторчик стеклоомиватель   НИВА   (01.04.21)</t>
  </si>
  <si>
    <t>граната   НИВА   (01.04.21)</t>
  </si>
  <si>
    <t>шланг РВД 1,00 м   (01.04.21)</t>
  </si>
  <si>
    <t>Головка блока цилиндров в сборе 236-1003013   (01.04.21)</t>
  </si>
  <si>
    <t>вал коленчатый без вкладышей 238-1005009   (01.04.21)</t>
  </si>
  <si>
    <t>Набор прокладок 236 (польный)  (01.04.21)</t>
  </si>
  <si>
    <t>Шатун-236-1003013   (01.04.21)</t>
  </si>
  <si>
    <t>Полмесяц Коленвала ЯМЗ-236   (01.04.21)</t>
  </si>
  <si>
    <t>шайба текстолита ЯМЗ-236   (01.04.21)</t>
  </si>
  <si>
    <t>Обратная трубка  ЯМЗ-236   (01.04.21)</t>
  </si>
  <si>
    <t>Энергияаккумлятор передный   ЯМЗ-236   (01.04.21)</t>
  </si>
  <si>
    <t>Потрубка водяной радиатор  ЯМЗ-236,238   (01.04.21)</t>
  </si>
  <si>
    <t>Сигнал воздушный универсальный    (01.04.21)</t>
  </si>
  <si>
    <t>Сальник 140 х 170    (01.04.21)</t>
  </si>
  <si>
    <t>Сальник 64 х 95    (01.04.21)</t>
  </si>
  <si>
    <t>Филтр топливной   ЯМЗ-236   (01.04.21)</t>
  </si>
  <si>
    <t>Филтр масленный   ЯМЗ-236   (01.04.21)</t>
  </si>
  <si>
    <t>Распилитель   ЯМЗ-236   (01.04.21)</t>
  </si>
  <si>
    <t>Плунжирный пара    ЯМЗ-236   (01.04.21)</t>
  </si>
  <si>
    <t>Вкладиш коренной РО (ЯМЗ-236)  (01.04.21)</t>
  </si>
  <si>
    <t>Вкладиш шатунной РО (ЯМЗ-236)  (01.04.21)</t>
  </si>
  <si>
    <t>Ремень (937-887-987)  (01.04.21)</t>
  </si>
  <si>
    <t>Ремкомплект ТННД ЯМЗ-236   (01.04.21)</t>
  </si>
  <si>
    <t>DX 160 кришка ступница   DOOSAN 210   (01.04.21)</t>
  </si>
  <si>
    <t>DX 160 внутренный  ступница   DOOSAN 210   (01.04.21)</t>
  </si>
  <si>
    <t>полуось кароткая DX 160    (01.04.21)</t>
  </si>
  <si>
    <t>DX 160   ступница сальник  (01.04.21)</t>
  </si>
  <si>
    <t>DX 160   тормоз сальник  (01.04.21)</t>
  </si>
  <si>
    <t>Рукава высокого давления 18 мм гост 10362-76   (01.04.21)</t>
  </si>
  <si>
    <t>Рукав высокого давления 22 мм гост 10362-76  (01.04.21)</t>
  </si>
  <si>
    <t>Рукав высокого давления 25 мм гост 10362-76  (01.04.21)</t>
  </si>
  <si>
    <t>Рукав высокого давления 32 мм гост 10362-76  (01.04.21)</t>
  </si>
  <si>
    <t>Рукав высокого давления 38 мм гост 10362-76  (01.04.21)</t>
  </si>
  <si>
    <t>Рукав высокого давления 40 мм гост 10362-76  (01.04.21)</t>
  </si>
  <si>
    <t>Рукав высокого давления 50 мм гост 10362-76  (01.04.21)</t>
  </si>
  <si>
    <t>шланг подачи топливо ЯМЗ 236   (01.04.21)</t>
  </si>
  <si>
    <t>зуб ковша экскаватора XMG 3027    (01.04.21)</t>
  </si>
  <si>
    <t>адабтер ковша экскаватора XMG 3027    (01.04.21)</t>
  </si>
  <si>
    <t>газ трос  экскаватор     (01.04.21)</t>
  </si>
  <si>
    <t>блок управление экс. XMG 3027    (01.04.21)</t>
  </si>
  <si>
    <t>турбокомпрессор для ЧАКМАН    (01.04.21)</t>
  </si>
  <si>
    <t>энергоаккумлятор ЯМЗ 236    (01.04.21)</t>
  </si>
  <si>
    <t>потрубка радиатора ЯМЗ    (01.04.21)</t>
  </si>
  <si>
    <t>сигнал двайной универсальный    (01.04.21)</t>
  </si>
  <si>
    <t>радиатор масленный  XMG 260    (01.04.21)</t>
  </si>
  <si>
    <t>цилиндр сальник для . XMG 260    (01.04.21)</t>
  </si>
  <si>
    <t>филтр маслянний 0818    (01.04.21)</t>
  </si>
  <si>
    <t>шланг рвд 1,20 м    (01.04.21)</t>
  </si>
  <si>
    <t>шланг рвд 1,40 м    (01.04.21)</t>
  </si>
  <si>
    <t>шланг рвд 1,8 м    (01.04.21)</t>
  </si>
  <si>
    <t>рычаг скоростной (джойстик. XMG 260)     (01.04.21)</t>
  </si>
  <si>
    <t>хомут ф 15 см     (01.04.21)</t>
  </si>
  <si>
    <t>гофра 12 ликуниверсальный     (01.04.21)</t>
  </si>
  <si>
    <t>ремен 8 пк 850 см    (01.04.21)</t>
  </si>
  <si>
    <t>набор сальник ремкомплект   ЯМЗ-236   (01.04.21)</t>
  </si>
  <si>
    <t>прибор лампа 24 в МАЗ   ЯМЗ-236   (01.04.21)</t>
  </si>
  <si>
    <t>Хамут пластмассовый   ЯМЗ-236   (01.04.21)</t>
  </si>
  <si>
    <t>Масса включатель   ЯМЗ-236   (01.04.21)</t>
  </si>
  <si>
    <t>Датчик маслянный ЯМЗ 236   (01.04.21)</t>
  </si>
  <si>
    <t>Наконечник штикер ЯМЗ 236  (01.04.21)</t>
  </si>
  <si>
    <t>Клемма кулёма аккумлятора  ЯМЗ 236  (01.04.21)</t>
  </si>
  <si>
    <t>Клемма медный (наконечник)   ЯМЗ 236  (01.04.21)</t>
  </si>
  <si>
    <t>автокраска желтый  (01.04.21)</t>
  </si>
  <si>
    <t>наружная ручка двери ЯМЗ-236  (01.04.21)</t>
  </si>
  <si>
    <t>втулка аматизатора  ЯМЗ-236  (01.04.21)</t>
  </si>
  <si>
    <t>газ трос  ЯМЗ-236  (01.04.21)</t>
  </si>
  <si>
    <t>глушилка ЯМЗ     (01.04.21)</t>
  </si>
  <si>
    <t>датчик спидометр коробка  ЯМЗ     (01.04.21)</t>
  </si>
  <si>
    <t>сигнал  ЯМЗ 236   (01.04.21)</t>
  </si>
  <si>
    <t>плафон кабинқ   ЯМЗ 236   (01.04.21)</t>
  </si>
  <si>
    <t>аварийная кнопка ЯМЗ 236  (01.04.21)</t>
  </si>
  <si>
    <t>реле поворот  ЯМЗ 236  (01.04.21)</t>
  </si>
  <si>
    <t>Амартизатор передний левий Daewo Matiz  (01.04.21)</t>
  </si>
  <si>
    <t>резина для стекол ЯМЗ 236  (01.04.21)</t>
  </si>
  <si>
    <t>DIZEL motor oil SAE 20 W 50 ЯМЗ 236  (01.04.21)</t>
  </si>
  <si>
    <t>подшипник 1308   (01.04.21)</t>
  </si>
  <si>
    <t>аэрозоль краска желтый VAKO 300 гр    (01.04.21)</t>
  </si>
  <si>
    <t>кулачок   ЯМЗ 236  (01.04.21)</t>
  </si>
  <si>
    <t>масленный филтр   ЯМЗ 236  (01.04.21)</t>
  </si>
  <si>
    <t>датчик температуры воды радиатора   ЯМЗ 236  (01.04.21)</t>
  </si>
  <si>
    <t>датчик давления масла   ЯМЗ 236  (01.04.21)</t>
  </si>
  <si>
    <t>шатун двигателя XMG  (01.04.21)</t>
  </si>
  <si>
    <t>полуось передний в зборе DOOSAN  (01.04.21)</t>
  </si>
  <si>
    <t>шина CHAKMAN Ansu 12.00BS 28  (01.04.21)</t>
  </si>
  <si>
    <t>№</t>
  </si>
  <si>
    <t>Лист г/к 5х1500х6000</t>
  </si>
  <si>
    <t>Блок автоматический возвышатель газа экскватора</t>
  </si>
  <si>
    <t>Блок автоматический возвишитель газа экскватора   (01.04.21)</t>
  </si>
  <si>
    <t>шланг рвд19 - 3,2 м   (01.04.21)</t>
  </si>
  <si>
    <t>шланг рвд 19 - 1,50 м    (01.04.21)</t>
  </si>
  <si>
    <t>шланг рвд19 - 1,0 м   (01.04.21)</t>
  </si>
  <si>
    <t>шланг рвд 19 - 0,50 м    (01.04.21)</t>
  </si>
  <si>
    <t>передная фара экскватора    (01.04.21)</t>
  </si>
  <si>
    <t>поворотная фара экскаватора    (01.04.21)</t>
  </si>
  <si>
    <t>обратные трубки  ЯМЗ-236,238   (01.04.21)</t>
  </si>
  <si>
    <t xml:space="preserve"> задная фара стоп CHAKMAN    (01.04.21)</t>
  </si>
  <si>
    <t>гофра 19  универсальный (01.04.21)</t>
  </si>
  <si>
    <t>Отопитель салона универсальный 4У2-24  (01.04.21)</t>
  </si>
  <si>
    <t>УП «Завод по ремонту гусеничной техники и экскаваторов»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</si>
</sst>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70" formatCode="_-* #,##0.0\ _₽_-;\-* #,##0.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3" fillId="0" borderId="0" applyFont="0" applyFill="0" applyBorder="0" applyAlignment="0" applyProtection="0"/>
    <xf numFmtId="0" fontId="14" fillId="0" borderId="0" applyNumberFormat="0" applyFill="0" applyProtection="0"/>
    <xf numFmtId="0" fontId="15" fillId="0" borderId="0"/>
    <xf numFmtId="0" fontId="12" fillId="0" borderId="0"/>
    <xf numFmtId="0" fontId="12" fillId="0" borderId="0"/>
  </cellStyleXfs>
  <cellXfs count="52">
    <xf numFmtId="0" fontId="0" fillId="0" borderId="0" xfId="0"/>
    <xf numFmtId="0" fontId="9" fillId="2" borderId="1" xfId="18" applyFont="1" applyFill="1" applyBorder="1" applyAlignment="1">
      <alignment horizontal="center" vertical="center"/>
    </xf>
    <xf numFmtId="0" fontId="8" fillId="2" borderId="0" xfId="8" applyFont="1" applyFill="1" applyAlignment="1">
      <alignment vertical="center"/>
    </xf>
    <xf numFmtId="0" fontId="9" fillId="2" borderId="0" xfId="18" applyFont="1" applyFill="1" applyAlignment="1">
      <alignment vertical="center"/>
    </xf>
    <xf numFmtId="0" fontId="8" fillId="2" borderId="0" xfId="8" applyFont="1" applyFill="1" applyAlignment="1">
      <alignment horizontal="center" vertical="center"/>
    </xf>
    <xf numFmtId="0" fontId="9" fillId="2" borderId="1" xfId="18" applyFont="1" applyFill="1" applyBorder="1" applyAlignment="1">
      <alignment horizontal="left" vertical="center" wrapText="1"/>
    </xf>
    <xf numFmtId="1" fontId="8" fillId="2" borderId="0" xfId="8" applyNumberFormat="1" applyFont="1" applyFill="1" applyAlignment="1">
      <alignment vertical="center"/>
    </xf>
    <xf numFmtId="0" fontId="11" fillId="2" borderId="1" xfId="8" applyFont="1" applyFill="1" applyBorder="1" applyAlignment="1">
      <alignment horizontal="center" vertical="center" wrapText="1"/>
    </xf>
    <xf numFmtId="1" fontId="11" fillId="2" borderId="5" xfId="8" applyNumberFormat="1" applyFont="1" applyFill="1" applyBorder="1" applyAlignment="1">
      <alignment horizontal="center" vertical="center" wrapText="1"/>
    </xf>
    <xf numFmtId="1" fontId="11" fillId="2" borderId="7" xfId="8" applyNumberFormat="1" applyFont="1" applyFill="1" applyBorder="1" applyAlignment="1">
      <alignment horizontal="center" vertical="center" wrapText="1"/>
    </xf>
    <xf numFmtId="1" fontId="11" fillId="2" borderId="1" xfId="8" applyNumberFormat="1" applyFont="1" applyFill="1" applyBorder="1" applyAlignment="1">
      <alignment horizontal="center" vertical="center" wrapText="1"/>
    </xf>
    <xf numFmtId="0" fontId="11" fillId="3" borderId="1" xfId="8" applyFont="1" applyFill="1" applyBorder="1" applyAlignment="1">
      <alignment horizontal="center" vertical="center" wrapText="1"/>
    </xf>
    <xf numFmtId="0" fontId="9" fillId="0" borderId="1" xfId="27" applyNumberFormat="1" applyFont="1" applyBorder="1" applyAlignment="1">
      <alignment horizontal="center" vertical="center"/>
    </xf>
    <xf numFmtId="0" fontId="9" fillId="2" borderId="1" xfId="27" applyNumberFormat="1" applyFont="1" applyFill="1" applyBorder="1" applyAlignment="1">
      <alignment horizontal="center" vertical="center"/>
    </xf>
    <xf numFmtId="0" fontId="9" fillId="0" borderId="8" xfId="27" applyNumberFormat="1" applyFont="1" applyBorder="1" applyAlignment="1">
      <alignment horizontal="center" vertical="center"/>
    </xf>
    <xf numFmtId="0" fontId="9" fillId="0" borderId="8" xfId="28" applyNumberFormat="1" applyFont="1" applyBorder="1" applyAlignment="1">
      <alignment horizontal="center" vertical="center"/>
    </xf>
    <xf numFmtId="0" fontId="9" fillId="2" borderId="8" xfId="28" applyNumberFormat="1" applyFont="1" applyFill="1" applyBorder="1" applyAlignment="1">
      <alignment horizontal="center" vertical="center"/>
    </xf>
    <xf numFmtId="165" fontId="9" fillId="2" borderId="1" xfId="18" applyNumberFormat="1" applyFont="1" applyFill="1" applyBorder="1" applyAlignment="1">
      <alignment horizontal="center" vertical="center"/>
    </xf>
    <xf numFmtId="165" fontId="9" fillId="0" borderId="1" xfId="27" applyNumberFormat="1" applyFont="1" applyBorder="1" applyAlignment="1">
      <alignment horizontal="center" vertical="center"/>
    </xf>
    <xf numFmtId="165" fontId="8" fillId="2" borderId="6" xfId="18" applyNumberFormat="1" applyFont="1" applyFill="1" applyBorder="1" applyAlignment="1">
      <alignment horizontal="center" vertical="center"/>
    </xf>
    <xf numFmtId="165" fontId="9" fillId="2" borderId="6" xfId="18" applyNumberFormat="1" applyFont="1" applyFill="1" applyBorder="1" applyAlignment="1">
      <alignment horizontal="center" vertical="center" wrapText="1"/>
    </xf>
    <xf numFmtId="49" fontId="8" fillId="2" borderId="1" xfId="18" applyNumberFormat="1" applyFont="1" applyFill="1" applyBorder="1" applyAlignment="1">
      <alignment horizontal="left" vertical="center"/>
    </xf>
    <xf numFmtId="49" fontId="8" fillId="2" borderId="2" xfId="18" applyNumberFormat="1" applyFont="1" applyFill="1" applyBorder="1" applyAlignment="1">
      <alignment horizontal="left" vertical="center"/>
    </xf>
    <xf numFmtId="0" fontId="9" fillId="0" borderId="2" xfId="27" applyNumberFormat="1" applyFont="1" applyBorder="1" applyAlignment="1">
      <alignment horizontal="left" vertical="center" wrapText="1"/>
    </xf>
    <xf numFmtId="0" fontId="9" fillId="2" borderId="2" xfId="27" applyNumberFormat="1" applyFont="1" applyFill="1" applyBorder="1" applyAlignment="1">
      <alignment horizontal="left" vertical="center" wrapText="1"/>
    </xf>
    <xf numFmtId="165" fontId="11" fillId="2" borderId="1" xfId="8" applyNumberFormat="1" applyFont="1" applyFill="1" applyBorder="1" applyAlignment="1">
      <alignment horizontal="center" vertical="center" wrapText="1"/>
    </xf>
    <xf numFmtId="170" fontId="9" fillId="0" borderId="1" xfId="27" applyNumberFormat="1" applyFont="1" applyBorder="1" applyAlignment="1">
      <alignment horizontal="center" vertical="center"/>
    </xf>
    <xf numFmtId="170" fontId="9" fillId="2" borderId="1" xfId="18" applyNumberFormat="1" applyFont="1" applyFill="1" applyBorder="1" applyAlignment="1">
      <alignment horizontal="center" vertical="center"/>
    </xf>
    <xf numFmtId="170" fontId="8" fillId="2" borderId="6" xfId="18" applyNumberFormat="1" applyFont="1" applyFill="1" applyBorder="1" applyAlignment="1">
      <alignment horizontal="center" vertical="center"/>
    </xf>
    <xf numFmtId="170" fontId="9" fillId="2" borderId="1" xfId="27" applyNumberFormat="1" applyFont="1" applyFill="1" applyBorder="1" applyAlignment="1">
      <alignment horizontal="center" vertical="center"/>
    </xf>
    <xf numFmtId="170" fontId="9" fillId="2" borderId="6" xfId="18" applyNumberFormat="1" applyFont="1" applyFill="1" applyBorder="1" applyAlignment="1">
      <alignment horizontal="center" vertical="center" wrapText="1"/>
    </xf>
    <xf numFmtId="165" fontId="9" fillId="2" borderId="0" xfId="18" applyNumberFormat="1" applyFont="1" applyFill="1" applyAlignment="1">
      <alignment vertical="center"/>
    </xf>
    <xf numFmtId="165" fontId="9" fillId="0" borderId="1" xfId="28" applyNumberFormat="1" applyFont="1" applyBorder="1" applyAlignment="1">
      <alignment horizontal="center" vertical="center"/>
    </xf>
    <xf numFmtId="165" fontId="9" fillId="2" borderId="6" xfId="28" applyNumberFormat="1" applyFont="1" applyFill="1" applyBorder="1" applyAlignment="1">
      <alignment horizontal="center" vertical="center"/>
    </xf>
    <xf numFmtId="165" fontId="9" fillId="2" borderId="1" xfId="28" applyNumberFormat="1" applyFont="1" applyFill="1" applyBorder="1" applyAlignment="1">
      <alignment horizontal="center" vertical="center"/>
    </xf>
    <xf numFmtId="0" fontId="9" fillId="2" borderId="1" xfId="28" applyNumberFormat="1" applyFont="1" applyFill="1" applyBorder="1" applyAlignment="1">
      <alignment horizontal="left" vertical="center" wrapText="1"/>
    </xf>
    <xf numFmtId="0" fontId="9" fillId="2" borderId="2" xfId="18" applyFont="1" applyFill="1" applyBorder="1" applyAlignment="1">
      <alignment horizontal="left" vertical="center" wrapText="1"/>
    </xf>
    <xf numFmtId="165" fontId="9" fillId="2" borderId="1" xfId="18" applyNumberFormat="1" applyFont="1" applyFill="1" applyBorder="1" applyAlignment="1">
      <alignment horizontal="center" vertical="center" wrapText="1"/>
    </xf>
    <xf numFmtId="165" fontId="9" fillId="0" borderId="6" xfId="28" applyNumberFormat="1" applyFont="1" applyBorder="1" applyAlignment="1">
      <alignment horizontal="center" vertical="center"/>
    </xf>
    <xf numFmtId="165" fontId="8" fillId="2" borderId="1" xfId="18" applyNumberFormat="1" applyFont="1" applyFill="1" applyBorder="1" applyAlignment="1">
      <alignment horizontal="center" vertical="center"/>
    </xf>
    <xf numFmtId="170" fontId="9" fillId="2" borderId="1" xfId="18" applyNumberFormat="1" applyFont="1" applyFill="1" applyBorder="1" applyAlignment="1">
      <alignment horizontal="center" vertical="center" wrapText="1"/>
    </xf>
    <xf numFmtId="0" fontId="7" fillId="3" borderId="1" xfId="8" applyFont="1" applyFill="1" applyBorder="1" applyAlignment="1">
      <alignment horizontal="center" vertical="center" wrapText="1"/>
    </xf>
    <xf numFmtId="0" fontId="10" fillId="3" borderId="2" xfId="18" applyFont="1" applyFill="1" applyBorder="1" applyAlignment="1">
      <alignment horizontal="left" vertical="center" wrapText="1"/>
    </xf>
    <xf numFmtId="0" fontId="10" fillId="3" borderId="3" xfId="18" applyFont="1" applyFill="1" applyBorder="1" applyAlignment="1">
      <alignment horizontal="left" vertical="center" wrapText="1"/>
    </xf>
    <xf numFmtId="0" fontId="10" fillId="3" borderId="4" xfId="18" applyFont="1" applyFill="1" applyBorder="1" applyAlignment="1">
      <alignment horizontal="left" vertical="center" wrapText="1"/>
    </xf>
    <xf numFmtId="1" fontId="11" fillId="2" borderId="5" xfId="8" applyNumberFormat="1" applyFont="1" applyFill="1" applyBorder="1" applyAlignment="1">
      <alignment horizontal="center" vertical="center" wrapText="1"/>
    </xf>
    <xf numFmtId="1" fontId="11" fillId="2" borderId="7" xfId="8" applyNumberFormat="1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</cellXfs>
  <cellStyles count="29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Обычный_Лист42" xfId="27"/>
    <cellStyle name="Обычный_Лист43" xfId="28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255"/>
  <sheetViews>
    <sheetView tabSelected="1" view="pageBreakPreview" topLeftCell="C1" zoomScaleNormal="70" zoomScaleSheetLayoutView="100" workbookViewId="0">
      <selection activeCell="E10" sqref="E10"/>
    </sheetView>
  </sheetViews>
  <sheetFormatPr defaultColWidth="8.85546875" defaultRowHeight="18" x14ac:dyDescent="0.25"/>
  <cols>
    <col min="1" max="2" width="6.28515625" style="6" hidden="1" customWidth="1"/>
    <col min="3" max="3" width="50" style="2" customWidth="1"/>
    <col min="4" max="4" width="16.85546875" style="4" customWidth="1"/>
    <col min="5" max="5" width="23.140625" style="4" customWidth="1"/>
    <col min="6" max="9" width="18.42578125" style="4" customWidth="1"/>
    <col min="10" max="10" width="14" style="2" bestFit="1" customWidth="1"/>
    <col min="11" max="11" width="12.28515625" style="2" bestFit="1" customWidth="1"/>
    <col min="12" max="12" width="9.85546875" style="2" customWidth="1"/>
    <col min="13" max="13" width="16.28515625" style="2" customWidth="1"/>
    <col min="14" max="14" width="13.7109375" style="2" customWidth="1"/>
    <col min="15" max="16384" width="8.85546875" style="2"/>
  </cols>
  <sheetData>
    <row r="1" spans="1:9" ht="30.6" customHeight="1" x14ac:dyDescent="0.25">
      <c r="A1" s="45" t="s">
        <v>0</v>
      </c>
      <c r="B1" s="8"/>
      <c r="C1" s="47" t="s">
        <v>1</v>
      </c>
      <c r="D1" s="47" t="s">
        <v>2</v>
      </c>
      <c r="E1" s="49" t="s">
        <v>10</v>
      </c>
      <c r="F1" s="50" t="s">
        <v>11</v>
      </c>
      <c r="G1" s="51"/>
      <c r="H1" s="51"/>
      <c r="I1" s="51"/>
    </row>
    <row r="2" spans="1:9" ht="36" customHeight="1" x14ac:dyDescent="0.25">
      <c r="A2" s="46"/>
      <c r="B2" s="9"/>
      <c r="C2" s="48"/>
      <c r="D2" s="48"/>
      <c r="E2" s="49"/>
      <c r="F2" s="7" t="s">
        <v>213</v>
      </c>
      <c r="G2" s="7" t="s">
        <v>214</v>
      </c>
      <c r="H2" s="7" t="s">
        <v>215</v>
      </c>
      <c r="I2" s="7" t="s">
        <v>216</v>
      </c>
    </row>
    <row r="3" spans="1:9" ht="51" customHeight="1" x14ac:dyDescent="0.25">
      <c r="A3" s="46"/>
      <c r="B3" s="9" t="s">
        <v>451</v>
      </c>
      <c r="C3" s="48"/>
      <c r="D3" s="48"/>
      <c r="E3" s="49"/>
      <c r="F3" s="7" t="s">
        <v>3</v>
      </c>
      <c r="G3" s="7" t="s">
        <v>3</v>
      </c>
      <c r="H3" s="7" t="s">
        <v>3</v>
      </c>
      <c r="I3" s="7" t="s">
        <v>3</v>
      </c>
    </row>
    <row r="4" spans="1:9" ht="52.5" customHeight="1" x14ac:dyDescent="0.25">
      <c r="A4" s="41" t="s">
        <v>465</v>
      </c>
      <c r="B4" s="41"/>
      <c r="C4" s="41"/>
      <c r="D4" s="41"/>
      <c r="E4" s="41"/>
      <c r="F4" s="41"/>
      <c r="G4" s="41"/>
      <c r="H4" s="41"/>
      <c r="I4" s="41"/>
    </row>
    <row r="5" spans="1:9" ht="40.15" customHeight="1" x14ac:dyDescent="0.25">
      <c r="A5" s="10">
        <v>1</v>
      </c>
      <c r="B5" s="10"/>
      <c r="C5" s="11" t="s">
        <v>4</v>
      </c>
      <c r="D5" s="7"/>
      <c r="E5" s="25"/>
      <c r="F5" s="7"/>
      <c r="G5" s="7"/>
      <c r="H5" s="7"/>
      <c r="I5" s="7"/>
    </row>
    <row r="6" spans="1:9" s="3" customFormat="1" ht="52.5" customHeight="1" x14ac:dyDescent="0.25">
      <c r="A6" s="21"/>
      <c r="B6" s="22" t="s">
        <v>8</v>
      </c>
      <c r="C6" s="24" t="s">
        <v>246</v>
      </c>
      <c r="D6" s="13" t="s">
        <v>70</v>
      </c>
      <c r="E6" s="27">
        <f t="shared" ref="E6:E37" si="0">F6+G6+H6+I6</f>
        <v>10.41264</v>
      </c>
      <c r="F6" s="29">
        <v>3.3056000000000001</v>
      </c>
      <c r="G6" s="27"/>
      <c r="H6" s="28">
        <v>3.4708800000000002</v>
      </c>
      <c r="I6" s="29">
        <v>3.6361599999999998</v>
      </c>
    </row>
    <row r="7" spans="1:9" s="3" customFormat="1" ht="52.5" customHeight="1" x14ac:dyDescent="0.25">
      <c r="A7" s="21"/>
      <c r="B7" s="22" t="s">
        <v>5</v>
      </c>
      <c r="C7" s="23" t="s">
        <v>245</v>
      </c>
      <c r="D7" s="12" t="s">
        <v>70</v>
      </c>
      <c r="E7" s="27">
        <f t="shared" si="0"/>
        <v>2.2050000000000001</v>
      </c>
      <c r="F7" s="26">
        <v>0.7</v>
      </c>
      <c r="G7" s="27"/>
      <c r="H7" s="28">
        <v>0.73499999999999999</v>
      </c>
      <c r="I7" s="26">
        <v>0.77</v>
      </c>
    </row>
    <row r="8" spans="1:9" s="3" customFormat="1" ht="52.5" customHeight="1" x14ac:dyDescent="0.25">
      <c r="A8" s="21"/>
      <c r="B8" s="22" t="s">
        <v>9</v>
      </c>
      <c r="C8" s="23" t="s">
        <v>244</v>
      </c>
      <c r="D8" s="12" t="s">
        <v>70</v>
      </c>
      <c r="E8" s="27">
        <f t="shared" si="0"/>
        <v>3.15</v>
      </c>
      <c r="F8" s="26">
        <v>1</v>
      </c>
      <c r="G8" s="27"/>
      <c r="H8" s="28">
        <v>1.05</v>
      </c>
      <c r="I8" s="26">
        <v>1.1000000000000001</v>
      </c>
    </row>
    <row r="9" spans="1:9" s="3" customFormat="1" ht="52.5" customHeight="1" x14ac:dyDescent="0.25">
      <c r="A9" s="21"/>
      <c r="B9" s="22" t="s">
        <v>6</v>
      </c>
      <c r="C9" s="23" t="s">
        <v>243</v>
      </c>
      <c r="D9" s="12" t="s">
        <v>70</v>
      </c>
      <c r="E9" s="27">
        <f t="shared" si="0"/>
        <v>4.1580000000000004</v>
      </c>
      <c r="F9" s="26">
        <v>1.32</v>
      </c>
      <c r="G9" s="27"/>
      <c r="H9" s="28">
        <v>1.3860000000000001</v>
      </c>
      <c r="I9" s="26">
        <v>1.452</v>
      </c>
    </row>
    <row r="10" spans="1:9" s="3" customFormat="1" ht="52.5" customHeight="1" x14ac:dyDescent="0.25">
      <c r="A10" s="21"/>
      <c r="B10" s="22" t="s">
        <v>12</v>
      </c>
      <c r="C10" s="23" t="s">
        <v>251</v>
      </c>
      <c r="D10" s="12" t="s">
        <v>70</v>
      </c>
      <c r="E10" s="27">
        <f t="shared" si="0"/>
        <v>4.0590000000000002</v>
      </c>
      <c r="F10" s="27"/>
      <c r="G10" s="26">
        <v>1.98</v>
      </c>
      <c r="H10" s="28">
        <v>2.0790000000000002</v>
      </c>
      <c r="I10" s="27"/>
    </row>
    <row r="11" spans="1:9" s="3" customFormat="1" ht="52.5" customHeight="1" x14ac:dyDescent="0.25">
      <c r="A11" s="21"/>
      <c r="B11" s="22" t="s">
        <v>13</v>
      </c>
      <c r="C11" s="23" t="s">
        <v>264</v>
      </c>
      <c r="D11" s="12" t="s">
        <v>70</v>
      </c>
      <c r="E11" s="27">
        <f t="shared" si="0"/>
        <v>5.74</v>
      </c>
      <c r="F11" s="27"/>
      <c r="G11" s="26">
        <v>2.8</v>
      </c>
      <c r="H11" s="28">
        <v>2.94</v>
      </c>
      <c r="I11" s="27"/>
    </row>
    <row r="12" spans="1:9" s="3" customFormat="1" ht="57.75" customHeight="1" x14ac:dyDescent="0.25">
      <c r="A12" s="21"/>
      <c r="B12" s="22" t="s">
        <v>14</v>
      </c>
      <c r="C12" s="23" t="s">
        <v>267</v>
      </c>
      <c r="D12" s="12" t="s">
        <v>70</v>
      </c>
      <c r="E12" s="27">
        <f t="shared" si="0"/>
        <v>4.6616999999999997</v>
      </c>
      <c r="F12" s="27"/>
      <c r="G12" s="26">
        <v>2.274</v>
      </c>
      <c r="H12" s="28">
        <v>2.3877000000000002</v>
      </c>
      <c r="I12" s="27"/>
    </row>
    <row r="13" spans="1:9" s="3" customFormat="1" ht="62.25" customHeight="1" x14ac:dyDescent="0.25">
      <c r="A13" s="21"/>
      <c r="B13" s="22" t="s">
        <v>15</v>
      </c>
      <c r="C13" s="23" t="s">
        <v>266</v>
      </c>
      <c r="D13" s="12" t="s">
        <v>70</v>
      </c>
      <c r="E13" s="27">
        <f t="shared" si="0"/>
        <v>6.15</v>
      </c>
      <c r="F13" s="27"/>
      <c r="G13" s="26">
        <v>3</v>
      </c>
      <c r="H13" s="28">
        <v>3.1500000000000004</v>
      </c>
      <c r="I13" s="27"/>
    </row>
    <row r="14" spans="1:9" s="3" customFormat="1" ht="52.5" customHeight="1" x14ac:dyDescent="0.25">
      <c r="A14" s="21"/>
      <c r="B14" s="22" t="s">
        <v>16</v>
      </c>
      <c r="C14" s="23" t="s">
        <v>247</v>
      </c>
      <c r="D14" s="12" t="s">
        <v>70</v>
      </c>
      <c r="E14" s="27">
        <f t="shared" si="0"/>
        <v>8.1590000000000007</v>
      </c>
      <c r="F14" s="27"/>
      <c r="G14" s="26">
        <v>3.98</v>
      </c>
      <c r="H14" s="28">
        <v>4.1790000000000003</v>
      </c>
      <c r="I14" s="27"/>
    </row>
    <row r="15" spans="1:9" s="3" customFormat="1" ht="52.5" customHeight="1" x14ac:dyDescent="0.25">
      <c r="A15" s="21"/>
      <c r="B15" s="22" t="s">
        <v>17</v>
      </c>
      <c r="C15" s="23" t="s">
        <v>228</v>
      </c>
      <c r="D15" s="12" t="s">
        <v>24</v>
      </c>
      <c r="E15" s="27">
        <f t="shared" si="0"/>
        <v>2781.8595</v>
      </c>
      <c r="F15" s="26">
        <v>883.13</v>
      </c>
      <c r="G15" s="27"/>
      <c r="H15" s="28">
        <v>927.28650000000005</v>
      </c>
      <c r="I15" s="26">
        <v>971.44299999999998</v>
      </c>
    </row>
    <row r="16" spans="1:9" s="3" customFormat="1" ht="52.5" customHeight="1" x14ac:dyDescent="0.25">
      <c r="A16" s="21"/>
      <c r="B16" s="22" t="s">
        <v>18</v>
      </c>
      <c r="C16" s="23" t="s">
        <v>229</v>
      </c>
      <c r="D16" s="12" t="s">
        <v>24</v>
      </c>
      <c r="E16" s="27">
        <f t="shared" si="0"/>
        <v>6336.4140000000007</v>
      </c>
      <c r="F16" s="26">
        <v>2011.56</v>
      </c>
      <c r="G16" s="27"/>
      <c r="H16" s="28">
        <v>2112.1379999999999</v>
      </c>
      <c r="I16" s="26">
        <v>2212.7159999999999</v>
      </c>
    </row>
    <row r="17" spans="1:14" s="3" customFormat="1" ht="52.5" customHeight="1" x14ac:dyDescent="0.25">
      <c r="A17" s="21"/>
      <c r="B17" s="22" t="s">
        <v>19</v>
      </c>
      <c r="C17" s="23" t="s">
        <v>241</v>
      </c>
      <c r="D17" s="12" t="s">
        <v>70</v>
      </c>
      <c r="E17" s="27">
        <f t="shared" si="0"/>
        <v>9.4815000000000005</v>
      </c>
      <c r="F17" s="26">
        <v>3.01</v>
      </c>
      <c r="G17" s="27"/>
      <c r="H17" s="28">
        <v>3.1604999999999999</v>
      </c>
      <c r="I17" s="26">
        <v>3.3109999999999999</v>
      </c>
    </row>
    <row r="18" spans="1:14" s="3" customFormat="1" ht="52.5" customHeight="1" x14ac:dyDescent="0.25">
      <c r="A18" s="21"/>
      <c r="B18" s="22" t="s">
        <v>20</v>
      </c>
      <c r="C18" s="23" t="s">
        <v>218</v>
      </c>
      <c r="D18" s="12" t="s">
        <v>70</v>
      </c>
      <c r="E18" s="27">
        <f t="shared" si="0"/>
        <v>3.15</v>
      </c>
      <c r="F18" s="26">
        <v>1</v>
      </c>
      <c r="G18" s="27"/>
      <c r="H18" s="28">
        <v>1.05</v>
      </c>
      <c r="I18" s="26">
        <v>1.1000000000000001</v>
      </c>
    </row>
    <row r="19" spans="1:14" s="3" customFormat="1" ht="52.5" customHeight="1" x14ac:dyDescent="0.25">
      <c r="A19" s="21"/>
      <c r="B19" s="22" t="s">
        <v>21</v>
      </c>
      <c r="C19" s="23" t="s">
        <v>452</v>
      </c>
      <c r="D19" s="12" t="s">
        <v>70</v>
      </c>
      <c r="E19" s="27">
        <f t="shared" si="0"/>
        <v>6.8040000000000003</v>
      </c>
      <c r="F19" s="26">
        <v>2.16</v>
      </c>
      <c r="G19" s="27"/>
      <c r="H19" s="28">
        <v>2.2680000000000002</v>
      </c>
      <c r="I19" s="26">
        <v>2.3759999999999999</v>
      </c>
    </row>
    <row r="20" spans="1:14" s="3" customFormat="1" ht="52.5" customHeight="1" x14ac:dyDescent="0.25">
      <c r="A20" s="21"/>
      <c r="B20" s="22" t="s">
        <v>22</v>
      </c>
      <c r="C20" s="23" t="s">
        <v>240</v>
      </c>
      <c r="D20" s="12" t="s">
        <v>70</v>
      </c>
      <c r="E20" s="27">
        <f t="shared" si="0"/>
        <v>12.33225</v>
      </c>
      <c r="F20" s="26">
        <v>3.915</v>
      </c>
      <c r="G20" s="27"/>
      <c r="H20" s="28">
        <v>4.1107500000000003</v>
      </c>
      <c r="I20" s="26">
        <v>4.3064999999999998</v>
      </c>
    </row>
    <row r="21" spans="1:14" s="3" customFormat="1" ht="52.5" customHeight="1" x14ac:dyDescent="0.25">
      <c r="A21" s="21"/>
      <c r="B21" s="22" t="s">
        <v>23</v>
      </c>
      <c r="C21" s="23" t="s">
        <v>217</v>
      </c>
      <c r="D21" s="12" t="s">
        <v>24</v>
      </c>
      <c r="E21" s="17">
        <f t="shared" si="0"/>
        <v>23562</v>
      </c>
      <c r="F21" s="18">
        <v>7480</v>
      </c>
      <c r="G21" s="17"/>
      <c r="H21" s="19">
        <v>7854</v>
      </c>
      <c r="I21" s="18">
        <v>8228</v>
      </c>
    </row>
    <row r="22" spans="1:14" s="3" customFormat="1" ht="52.5" customHeight="1" x14ac:dyDescent="0.25">
      <c r="A22" s="21"/>
      <c r="B22" s="22" t="s">
        <v>26</v>
      </c>
      <c r="C22" s="23" t="s">
        <v>237</v>
      </c>
      <c r="D22" s="12" t="s">
        <v>70</v>
      </c>
      <c r="E22" s="27">
        <f t="shared" si="0"/>
        <v>15.573600000000001</v>
      </c>
      <c r="F22" s="26">
        <v>4.944</v>
      </c>
      <c r="G22" s="27"/>
      <c r="H22" s="28">
        <v>5.1912000000000003</v>
      </c>
      <c r="I22" s="26">
        <v>5.4383999999999997</v>
      </c>
    </row>
    <row r="23" spans="1:14" s="3" customFormat="1" ht="52.5" customHeight="1" x14ac:dyDescent="0.25">
      <c r="A23" s="21"/>
      <c r="B23" s="22" t="s">
        <v>28</v>
      </c>
      <c r="C23" s="23" t="s">
        <v>231</v>
      </c>
      <c r="D23" s="12" t="s">
        <v>70</v>
      </c>
      <c r="E23" s="27">
        <f t="shared" si="0"/>
        <v>19.221299999999999</v>
      </c>
      <c r="F23" s="26">
        <v>6.1020000000000003</v>
      </c>
      <c r="G23" s="27"/>
      <c r="H23" s="28">
        <v>6.4071000000000007</v>
      </c>
      <c r="I23" s="26">
        <v>6.7122000000000002</v>
      </c>
    </row>
    <row r="24" spans="1:14" s="3" customFormat="1" ht="52.5" customHeight="1" x14ac:dyDescent="0.25">
      <c r="A24" s="21"/>
      <c r="B24" s="22" t="s">
        <v>29</v>
      </c>
      <c r="C24" s="23" t="s">
        <v>230</v>
      </c>
      <c r="D24" s="12" t="s">
        <v>70</v>
      </c>
      <c r="E24" s="27">
        <f t="shared" si="0"/>
        <v>3.6067499999999999</v>
      </c>
      <c r="F24" s="26">
        <v>1.145</v>
      </c>
      <c r="G24" s="27"/>
      <c r="H24" s="28">
        <v>1.20225</v>
      </c>
      <c r="I24" s="26">
        <v>1.2595000000000001</v>
      </c>
    </row>
    <row r="25" spans="1:14" s="3" customFormat="1" ht="52.5" customHeight="1" x14ac:dyDescent="0.25">
      <c r="A25" s="21"/>
      <c r="B25" s="22" t="s">
        <v>30</v>
      </c>
      <c r="C25" s="23" t="s">
        <v>221</v>
      </c>
      <c r="D25" s="12" t="s">
        <v>77</v>
      </c>
      <c r="E25" s="17">
        <f t="shared" si="0"/>
        <v>630</v>
      </c>
      <c r="F25" s="18">
        <v>200</v>
      </c>
      <c r="G25" s="17"/>
      <c r="H25" s="19">
        <v>210</v>
      </c>
      <c r="I25" s="18">
        <v>220</v>
      </c>
    </row>
    <row r="26" spans="1:14" s="3" customFormat="1" ht="52.5" customHeight="1" x14ac:dyDescent="0.25">
      <c r="A26" s="21"/>
      <c r="B26" s="22" t="s">
        <v>31</v>
      </c>
      <c r="C26" s="23" t="s">
        <v>222</v>
      </c>
      <c r="D26" s="12" t="s">
        <v>77</v>
      </c>
      <c r="E26" s="27">
        <f t="shared" si="0"/>
        <v>2107.6334999999999</v>
      </c>
      <c r="F26" s="26">
        <v>669.09</v>
      </c>
      <c r="G26" s="27"/>
      <c r="H26" s="28">
        <v>702.54450000000008</v>
      </c>
      <c r="I26" s="26">
        <v>735.99900000000002</v>
      </c>
    </row>
    <row r="27" spans="1:14" s="3" customFormat="1" ht="52.5" customHeight="1" x14ac:dyDescent="0.25">
      <c r="A27" s="21"/>
      <c r="B27" s="22" t="s">
        <v>32</v>
      </c>
      <c r="C27" s="23" t="s">
        <v>239</v>
      </c>
      <c r="D27" s="12" t="s">
        <v>77</v>
      </c>
      <c r="E27" s="17">
        <f t="shared" si="0"/>
        <v>22050</v>
      </c>
      <c r="F27" s="18">
        <v>7000</v>
      </c>
      <c r="G27" s="17"/>
      <c r="H27" s="19">
        <v>7350</v>
      </c>
      <c r="I27" s="18">
        <v>7700</v>
      </c>
    </row>
    <row r="28" spans="1:14" s="3" customFormat="1" ht="52.5" customHeight="1" x14ac:dyDescent="0.25">
      <c r="A28" s="21"/>
      <c r="B28" s="22" t="s">
        <v>33</v>
      </c>
      <c r="C28" s="23" t="s">
        <v>225</v>
      </c>
      <c r="D28" s="12" t="s">
        <v>73</v>
      </c>
      <c r="E28" s="17">
        <f t="shared" si="0"/>
        <v>693</v>
      </c>
      <c r="F28" s="18">
        <v>220</v>
      </c>
      <c r="G28" s="17"/>
      <c r="H28" s="19">
        <v>231</v>
      </c>
      <c r="I28" s="18">
        <v>242</v>
      </c>
    </row>
    <row r="29" spans="1:14" s="3" customFormat="1" ht="52.5" customHeight="1" x14ac:dyDescent="0.25">
      <c r="A29" s="21"/>
      <c r="B29" s="22" t="s">
        <v>34</v>
      </c>
      <c r="C29" s="23" t="s">
        <v>232</v>
      </c>
      <c r="D29" s="12" t="s">
        <v>72</v>
      </c>
      <c r="E29" s="27">
        <f t="shared" si="0"/>
        <v>1458.828</v>
      </c>
      <c r="F29" s="26">
        <v>463.12</v>
      </c>
      <c r="G29" s="27"/>
      <c r="H29" s="28">
        <v>486.27600000000001</v>
      </c>
      <c r="I29" s="26">
        <v>509.43200000000002</v>
      </c>
      <c r="J29" s="31"/>
      <c r="K29" s="31"/>
      <c r="L29" s="31"/>
      <c r="M29" s="31"/>
      <c r="N29" s="31"/>
    </row>
    <row r="30" spans="1:14" s="3" customFormat="1" ht="52.5" customHeight="1" x14ac:dyDescent="0.25">
      <c r="A30" s="21"/>
      <c r="B30" s="22" t="s">
        <v>36</v>
      </c>
      <c r="C30" s="23" t="s">
        <v>248</v>
      </c>
      <c r="D30" s="12" t="s">
        <v>70</v>
      </c>
      <c r="E30" s="27">
        <f t="shared" si="0"/>
        <v>7.8617499999999998</v>
      </c>
      <c r="F30" s="27"/>
      <c r="G30" s="26">
        <v>3.835</v>
      </c>
      <c r="H30" s="28">
        <v>4.0267499999999998</v>
      </c>
      <c r="I30" s="27"/>
    </row>
    <row r="31" spans="1:14" s="3" customFormat="1" ht="52.5" customHeight="1" x14ac:dyDescent="0.25">
      <c r="A31" s="21"/>
      <c r="B31" s="22" t="s">
        <v>37</v>
      </c>
      <c r="C31" s="23" t="s">
        <v>265</v>
      </c>
      <c r="D31" s="12" t="s">
        <v>70</v>
      </c>
      <c r="E31" s="27">
        <f t="shared" si="0"/>
        <v>3.6284999999999998</v>
      </c>
      <c r="F31" s="27"/>
      <c r="G31" s="26">
        <v>1.77</v>
      </c>
      <c r="H31" s="28">
        <v>1.8585</v>
      </c>
      <c r="I31" s="27"/>
    </row>
    <row r="32" spans="1:14" s="3" customFormat="1" ht="52.5" customHeight="1" x14ac:dyDescent="0.25">
      <c r="A32" s="21"/>
      <c r="B32" s="22" t="s">
        <v>38</v>
      </c>
      <c r="C32" s="23" t="s">
        <v>226</v>
      </c>
      <c r="D32" s="12" t="s">
        <v>73</v>
      </c>
      <c r="E32" s="17">
        <f t="shared" si="0"/>
        <v>378</v>
      </c>
      <c r="F32" s="18">
        <v>120</v>
      </c>
      <c r="G32" s="17"/>
      <c r="H32" s="19">
        <v>126</v>
      </c>
      <c r="I32" s="18">
        <v>132</v>
      </c>
    </row>
    <row r="33" spans="1:9" s="3" customFormat="1" ht="52.5" customHeight="1" x14ac:dyDescent="0.25">
      <c r="A33" s="21"/>
      <c r="B33" s="22" t="s">
        <v>39</v>
      </c>
      <c r="C33" s="23" t="s">
        <v>227</v>
      </c>
      <c r="D33" s="12" t="s">
        <v>73</v>
      </c>
      <c r="E33" s="17">
        <f t="shared" si="0"/>
        <v>315</v>
      </c>
      <c r="F33" s="18">
        <v>100</v>
      </c>
      <c r="G33" s="17"/>
      <c r="H33" s="19">
        <v>105</v>
      </c>
      <c r="I33" s="18">
        <v>110</v>
      </c>
    </row>
    <row r="34" spans="1:9" s="3" customFormat="1" ht="52.5" customHeight="1" x14ac:dyDescent="0.25">
      <c r="A34" s="21"/>
      <c r="B34" s="22" t="s">
        <v>40</v>
      </c>
      <c r="C34" s="23" t="s">
        <v>219</v>
      </c>
      <c r="D34" s="12" t="s">
        <v>77</v>
      </c>
      <c r="E34" s="27">
        <f t="shared" si="0"/>
        <v>283.5</v>
      </c>
      <c r="F34" s="26">
        <v>90</v>
      </c>
      <c r="G34" s="27"/>
      <c r="H34" s="28">
        <v>94.5</v>
      </c>
      <c r="I34" s="26">
        <v>99</v>
      </c>
    </row>
    <row r="35" spans="1:9" s="3" customFormat="1" ht="52.5" customHeight="1" x14ac:dyDescent="0.25">
      <c r="A35" s="21"/>
      <c r="B35" s="22" t="s">
        <v>41</v>
      </c>
      <c r="C35" s="23" t="s">
        <v>234</v>
      </c>
      <c r="D35" s="12" t="s">
        <v>77</v>
      </c>
      <c r="E35" s="17">
        <f t="shared" si="0"/>
        <v>126</v>
      </c>
      <c r="F35" s="18">
        <v>40</v>
      </c>
      <c r="G35" s="17"/>
      <c r="H35" s="19">
        <v>42</v>
      </c>
      <c r="I35" s="18">
        <v>44</v>
      </c>
    </row>
    <row r="36" spans="1:9" s="3" customFormat="1" ht="52.5" customHeight="1" x14ac:dyDescent="0.25">
      <c r="A36" s="21"/>
      <c r="B36" s="22" t="s">
        <v>42</v>
      </c>
      <c r="C36" s="23" t="s">
        <v>242</v>
      </c>
      <c r="D36" s="12" t="s">
        <v>77</v>
      </c>
      <c r="E36" s="17">
        <f t="shared" si="0"/>
        <v>7411.95</v>
      </c>
      <c r="F36" s="18">
        <v>2353</v>
      </c>
      <c r="G36" s="27"/>
      <c r="H36" s="28">
        <v>2470.65</v>
      </c>
      <c r="I36" s="26">
        <v>2588.3000000000002</v>
      </c>
    </row>
    <row r="37" spans="1:9" s="3" customFormat="1" ht="52.5" customHeight="1" x14ac:dyDescent="0.25">
      <c r="A37" s="21"/>
      <c r="B37" s="22" t="s">
        <v>43</v>
      </c>
      <c r="C37" s="23" t="s">
        <v>220</v>
      </c>
      <c r="D37" s="12" t="s">
        <v>77</v>
      </c>
      <c r="E37" s="17">
        <f t="shared" si="0"/>
        <v>693</v>
      </c>
      <c r="F37" s="18">
        <f>160+60</f>
        <v>220</v>
      </c>
      <c r="G37" s="17"/>
      <c r="H37" s="19">
        <f>168+63</f>
        <v>231</v>
      </c>
      <c r="I37" s="18">
        <f>176+66</f>
        <v>242</v>
      </c>
    </row>
    <row r="38" spans="1:9" s="3" customFormat="1" ht="52.5" customHeight="1" x14ac:dyDescent="0.25">
      <c r="A38" s="21"/>
      <c r="B38" s="22" t="s">
        <v>44</v>
      </c>
      <c r="C38" s="23" t="s">
        <v>233</v>
      </c>
      <c r="D38" s="14" t="s">
        <v>70</v>
      </c>
      <c r="E38" s="27">
        <f t="shared" ref="E38:E59" si="1">F38+G38+H38+I38</f>
        <v>1.512</v>
      </c>
      <c r="F38" s="26">
        <v>0.48</v>
      </c>
      <c r="G38" s="27"/>
      <c r="H38" s="28">
        <v>0.504</v>
      </c>
      <c r="I38" s="26">
        <v>0.52800000000000002</v>
      </c>
    </row>
    <row r="39" spans="1:9" s="3" customFormat="1" ht="52.5" customHeight="1" x14ac:dyDescent="0.25">
      <c r="A39" s="21"/>
      <c r="B39" s="22" t="s">
        <v>45</v>
      </c>
      <c r="C39" s="23" t="s">
        <v>223</v>
      </c>
      <c r="D39" s="14" t="s">
        <v>24</v>
      </c>
      <c r="E39" s="27">
        <f t="shared" si="1"/>
        <v>6182.4420000000009</v>
      </c>
      <c r="F39" s="26">
        <v>1962.68</v>
      </c>
      <c r="G39" s="27"/>
      <c r="H39" s="28">
        <v>2060.8140000000003</v>
      </c>
      <c r="I39" s="26">
        <v>2158.9479999999999</v>
      </c>
    </row>
    <row r="40" spans="1:9" s="3" customFormat="1" ht="52.5" customHeight="1" x14ac:dyDescent="0.25">
      <c r="A40" s="21"/>
      <c r="B40" s="22" t="s">
        <v>46</v>
      </c>
      <c r="C40" s="23" t="s">
        <v>235</v>
      </c>
      <c r="D40" s="14" t="s">
        <v>70</v>
      </c>
      <c r="E40" s="27">
        <f t="shared" si="1"/>
        <v>20.723849999999999</v>
      </c>
      <c r="F40" s="26">
        <v>6.5789999999999997</v>
      </c>
      <c r="G40" s="27"/>
      <c r="H40" s="28">
        <v>6.9079499999999996</v>
      </c>
      <c r="I40" s="26">
        <v>7.2369000000000003</v>
      </c>
    </row>
    <row r="41" spans="1:9" s="3" customFormat="1" ht="52.5" customHeight="1" x14ac:dyDescent="0.25">
      <c r="A41" s="21"/>
      <c r="B41" s="22" t="s">
        <v>47</v>
      </c>
      <c r="C41" s="23" t="s">
        <v>249</v>
      </c>
      <c r="D41" s="14" t="s">
        <v>70</v>
      </c>
      <c r="E41" s="27">
        <f t="shared" si="1"/>
        <v>3.9154999999999998</v>
      </c>
      <c r="F41" s="27"/>
      <c r="G41" s="26">
        <v>1.91</v>
      </c>
      <c r="H41" s="28">
        <v>2.0055000000000001</v>
      </c>
      <c r="I41" s="27"/>
    </row>
    <row r="42" spans="1:9" s="3" customFormat="1" ht="52.5" customHeight="1" x14ac:dyDescent="0.25">
      <c r="A42" s="21"/>
      <c r="B42" s="22" t="s">
        <v>48</v>
      </c>
      <c r="C42" s="23" t="s">
        <v>262</v>
      </c>
      <c r="D42" s="14" t="s">
        <v>70</v>
      </c>
      <c r="E42" s="27">
        <f t="shared" si="1"/>
        <v>9.4710000000000001</v>
      </c>
      <c r="F42" s="27"/>
      <c r="G42" s="26">
        <v>4.62</v>
      </c>
      <c r="H42" s="28">
        <v>4.851</v>
      </c>
      <c r="I42" s="27"/>
    </row>
    <row r="43" spans="1:9" s="3" customFormat="1" ht="52.5" customHeight="1" x14ac:dyDescent="0.25">
      <c r="A43" s="21"/>
      <c r="B43" s="22" t="s">
        <v>49</v>
      </c>
      <c r="C43" s="23" t="s">
        <v>260</v>
      </c>
      <c r="D43" s="14" t="s">
        <v>70</v>
      </c>
      <c r="E43" s="27">
        <f t="shared" si="1"/>
        <v>6.97</v>
      </c>
      <c r="F43" s="27"/>
      <c r="G43" s="26">
        <v>3.4</v>
      </c>
      <c r="H43" s="28">
        <v>3.57</v>
      </c>
      <c r="I43" s="27"/>
    </row>
    <row r="44" spans="1:9" s="3" customFormat="1" ht="52.5" customHeight="1" x14ac:dyDescent="0.25">
      <c r="A44" s="21"/>
      <c r="B44" s="22" t="s">
        <v>50</v>
      </c>
      <c r="C44" s="23" t="s">
        <v>236</v>
      </c>
      <c r="D44" s="14" t="s">
        <v>70</v>
      </c>
      <c r="E44" s="27">
        <f t="shared" si="1"/>
        <v>12.2598</v>
      </c>
      <c r="F44" s="26">
        <v>3.8919999999999999</v>
      </c>
      <c r="G44" s="27"/>
      <c r="H44" s="28">
        <v>4.0865999999999998</v>
      </c>
      <c r="I44" s="26">
        <v>4.2812000000000001</v>
      </c>
    </row>
    <row r="45" spans="1:9" s="3" customFormat="1" ht="52.5" customHeight="1" x14ac:dyDescent="0.25">
      <c r="A45" s="21"/>
      <c r="B45" s="22" t="s">
        <v>51</v>
      </c>
      <c r="C45" s="23" t="s">
        <v>224</v>
      </c>
      <c r="D45" s="14" t="s">
        <v>24</v>
      </c>
      <c r="E45" s="27">
        <f t="shared" si="1"/>
        <v>6204.5550000000003</v>
      </c>
      <c r="F45" s="26">
        <v>1969.7</v>
      </c>
      <c r="G45" s="27"/>
      <c r="H45" s="28">
        <v>2068.1849999999999</v>
      </c>
      <c r="I45" s="26">
        <v>2166.67</v>
      </c>
    </row>
    <row r="46" spans="1:9" s="3" customFormat="1" ht="52.5" customHeight="1" x14ac:dyDescent="0.25">
      <c r="A46" s="21"/>
      <c r="B46" s="22" t="s">
        <v>52</v>
      </c>
      <c r="C46" s="23" t="s">
        <v>250</v>
      </c>
      <c r="D46" s="14" t="s">
        <v>70</v>
      </c>
      <c r="E46" s="27">
        <f t="shared" si="1"/>
        <v>4.0385</v>
      </c>
      <c r="F46" s="27"/>
      <c r="G46" s="26">
        <v>1.97</v>
      </c>
      <c r="H46" s="28">
        <v>2.0685000000000002</v>
      </c>
      <c r="I46" s="27"/>
    </row>
    <row r="47" spans="1:9" s="3" customFormat="1" ht="52.5" customHeight="1" x14ac:dyDescent="0.25">
      <c r="A47" s="21"/>
      <c r="B47" s="22" t="s">
        <v>53</v>
      </c>
      <c r="C47" s="23" t="s">
        <v>75</v>
      </c>
      <c r="D47" s="14" t="s">
        <v>24</v>
      </c>
      <c r="E47" s="27">
        <f t="shared" si="1"/>
        <v>28157.85</v>
      </c>
      <c r="F47" s="26">
        <v>8939</v>
      </c>
      <c r="G47" s="27"/>
      <c r="H47" s="28">
        <v>9385.9500000000007</v>
      </c>
      <c r="I47" s="26">
        <v>9832.9</v>
      </c>
    </row>
    <row r="48" spans="1:9" s="3" customFormat="1" ht="52.5" customHeight="1" x14ac:dyDescent="0.25">
      <c r="A48" s="21"/>
      <c r="B48" s="22" t="s">
        <v>54</v>
      </c>
      <c r="C48" s="23" t="s">
        <v>263</v>
      </c>
      <c r="D48" s="14" t="s">
        <v>70</v>
      </c>
      <c r="E48" s="27">
        <f t="shared" si="1"/>
        <v>6.0475000000000003</v>
      </c>
      <c r="F48" s="27"/>
      <c r="G48" s="26">
        <v>2.95</v>
      </c>
      <c r="H48" s="28">
        <v>3.0975000000000001</v>
      </c>
      <c r="I48" s="27"/>
    </row>
    <row r="49" spans="1:9" s="3" customFormat="1" ht="52.5" customHeight="1" x14ac:dyDescent="0.25">
      <c r="A49" s="21"/>
      <c r="B49" s="22" t="s">
        <v>79</v>
      </c>
      <c r="C49" s="23" t="s">
        <v>261</v>
      </c>
      <c r="D49" s="14" t="s">
        <v>70</v>
      </c>
      <c r="E49" s="27">
        <f t="shared" si="1"/>
        <v>7.8925000000000001</v>
      </c>
      <c r="F49" s="27"/>
      <c r="G49" s="26">
        <v>3.85</v>
      </c>
      <c r="H49" s="28">
        <v>4.0425000000000004</v>
      </c>
      <c r="I49" s="27"/>
    </row>
    <row r="50" spans="1:9" s="3" customFormat="1" ht="52.5" customHeight="1" x14ac:dyDescent="0.25">
      <c r="A50" s="21"/>
      <c r="B50" s="22" t="s">
        <v>80</v>
      </c>
      <c r="C50" s="23" t="s">
        <v>268</v>
      </c>
      <c r="D50" s="14" t="s">
        <v>70</v>
      </c>
      <c r="E50" s="27">
        <f t="shared" si="1"/>
        <v>5.4325000000000001</v>
      </c>
      <c r="F50" s="27"/>
      <c r="G50" s="26">
        <v>2.65</v>
      </c>
      <c r="H50" s="28">
        <v>2.7825000000000002</v>
      </c>
      <c r="I50" s="27"/>
    </row>
    <row r="51" spans="1:9" s="3" customFormat="1" ht="52.5" customHeight="1" x14ac:dyDescent="0.25">
      <c r="A51" s="21"/>
      <c r="B51" s="22" t="s">
        <v>55</v>
      </c>
      <c r="C51" s="23" t="s">
        <v>238</v>
      </c>
      <c r="D51" s="14" t="s">
        <v>24</v>
      </c>
      <c r="E51" s="17">
        <f t="shared" si="1"/>
        <v>17955</v>
      </c>
      <c r="F51" s="18">
        <v>5700</v>
      </c>
      <c r="G51" s="17"/>
      <c r="H51" s="19">
        <v>5985</v>
      </c>
      <c r="I51" s="18">
        <v>6270</v>
      </c>
    </row>
    <row r="52" spans="1:9" s="3" customFormat="1" ht="52.5" customHeight="1" x14ac:dyDescent="0.25">
      <c r="A52" s="21"/>
      <c r="B52" s="22" t="s">
        <v>56</v>
      </c>
      <c r="C52" s="23" t="s">
        <v>252</v>
      </c>
      <c r="D52" s="14" t="s">
        <v>70</v>
      </c>
      <c r="E52" s="27">
        <f t="shared" si="1"/>
        <v>2.8085000000000004</v>
      </c>
      <c r="F52" s="27"/>
      <c r="G52" s="26">
        <v>1.37</v>
      </c>
      <c r="H52" s="28">
        <v>1.4385000000000001</v>
      </c>
      <c r="I52" s="27"/>
    </row>
    <row r="53" spans="1:9" s="3" customFormat="1" ht="52.5" customHeight="1" x14ac:dyDescent="0.25">
      <c r="A53" s="21"/>
      <c r="B53" s="22" t="s">
        <v>57</v>
      </c>
      <c r="C53" s="23" t="s">
        <v>259</v>
      </c>
      <c r="D53" s="14" t="s">
        <v>70</v>
      </c>
      <c r="E53" s="27">
        <f t="shared" si="1"/>
        <v>6.0885000000000007</v>
      </c>
      <c r="F53" s="27"/>
      <c r="G53" s="26">
        <v>2.97</v>
      </c>
      <c r="H53" s="28">
        <v>3.1185000000000005</v>
      </c>
      <c r="I53" s="27"/>
    </row>
    <row r="54" spans="1:9" s="3" customFormat="1" ht="52.5" customHeight="1" x14ac:dyDescent="0.25">
      <c r="A54" s="21"/>
      <c r="B54" s="22" t="s">
        <v>58</v>
      </c>
      <c r="C54" s="23" t="s">
        <v>253</v>
      </c>
      <c r="D54" s="14" t="s">
        <v>70</v>
      </c>
      <c r="E54" s="27">
        <f t="shared" si="1"/>
        <v>4.0590000000000002</v>
      </c>
      <c r="F54" s="27"/>
      <c r="G54" s="26">
        <v>1.98</v>
      </c>
      <c r="H54" s="28">
        <v>2.0790000000000002</v>
      </c>
      <c r="I54" s="27"/>
    </row>
    <row r="55" spans="1:9" s="3" customFormat="1" ht="52.5" customHeight="1" x14ac:dyDescent="0.25">
      <c r="A55" s="21"/>
      <c r="B55" s="22" t="s">
        <v>59</v>
      </c>
      <c r="C55" s="23" t="s">
        <v>254</v>
      </c>
      <c r="D55" s="14" t="s">
        <v>70</v>
      </c>
      <c r="E55" s="27">
        <f t="shared" si="1"/>
        <v>2.9725000000000001</v>
      </c>
      <c r="F55" s="27"/>
      <c r="G55" s="26">
        <v>1.45</v>
      </c>
      <c r="H55" s="28">
        <v>1.5225</v>
      </c>
      <c r="I55" s="27"/>
    </row>
    <row r="56" spans="1:9" s="3" customFormat="1" ht="52.5" customHeight="1" x14ac:dyDescent="0.25">
      <c r="A56" s="21"/>
      <c r="B56" s="22" t="s">
        <v>81</v>
      </c>
      <c r="C56" s="23" t="s">
        <v>255</v>
      </c>
      <c r="D56" s="14" t="s">
        <v>70</v>
      </c>
      <c r="E56" s="27">
        <f t="shared" si="1"/>
        <v>2.9929999999999999</v>
      </c>
      <c r="F56" s="27"/>
      <c r="G56" s="26">
        <v>1.46</v>
      </c>
      <c r="H56" s="28">
        <v>1.5329999999999999</v>
      </c>
      <c r="I56" s="27"/>
    </row>
    <row r="57" spans="1:9" s="3" customFormat="1" ht="52.5" customHeight="1" x14ac:dyDescent="0.25">
      <c r="A57" s="21"/>
      <c r="B57" s="22" t="s">
        <v>82</v>
      </c>
      <c r="C57" s="23" t="s">
        <v>256</v>
      </c>
      <c r="D57" s="14" t="s">
        <v>70</v>
      </c>
      <c r="E57" s="27">
        <f t="shared" si="1"/>
        <v>3.3620000000000001</v>
      </c>
      <c r="F57" s="27"/>
      <c r="G57" s="26">
        <v>1.64</v>
      </c>
      <c r="H57" s="28">
        <v>1.722</v>
      </c>
      <c r="I57" s="27"/>
    </row>
    <row r="58" spans="1:9" s="3" customFormat="1" ht="52.5" customHeight="1" x14ac:dyDescent="0.25">
      <c r="A58" s="21"/>
      <c r="B58" s="22" t="s">
        <v>60</v>
      </c>
      <c r="C58" s="23" t="s">
        <v>257</v>
      </c>
      <c r="D58" s="14" t="s">
        <v>70</v>
      </c>
      <c r="E58" s="27">
        <f t="shared" si="1"/>
        <v>2.7470000000000003</v>
      </c>
      <c r="F58" s="27"/>
      <c r="G58" s="26">
        <v>1.34</v>
      </c>
      <c r="H58" s="28">
        <v>1.4070000000000003</v>
      </c>
      <c r="I58" s="27"/>
    </row>
    <row r="59" spans="1:9" s="3" customFormat="1" ht="52.5" customHeight="1" x14ac:dyDescent="0.25">
      <c r="A59" s="21"/>
      <c r="B59" s="22" t="s">
        <v>83</v>
      </c>
      <c r="C59" s="23" t="s">
        <v>258</v>
      </c>
      <c r="D59" s="14" t="s">
        <v>70</v>
      </c>
      <c r="E59" s="27">
        <f t="shared" si="1"/>
        <v>3.0135000000000001</v>
      </c>
      <c r="F59" s="27"/>
      <c r="G59" s="26">
        <v>1.47</v>
      </c>
      <c r="H59" s="28">
        <v>1.5435000000000001</v>
      </c>
      <c r="I59" s="27"/>
    </row>
    <row r="60" spans="1:9" s="3" customFormat="1" ht="52.5" customHeight="1" x14ac:dyDescent="0.25">
      <c r="A60" s="42" t="s">
        <v>7</v>
      </c>
      <c r="B60" s="43"/>
      <c r="C60" s="44"/>
      <c r="D60" s="1"/>
      <c r="E60" s="27"/>
      <c r="F60" s="30"/>
      <c r="G60" s="28"/>
      <c r="H60" s="28"/>
      <c r="I60" s="30"/>
    </row>
    <row r="61" spans="1:9" s="3" customFormat="1" ht="52.5" customHeight="1" x14ac:dyDescent="0.25">
      <c r="A61" s="21" t="s">
        <v>8</v>
      </c>
      <c r="B61" s="21" t="s">
        <v>8</v>
      </c>
      <c r="C61" s="5" t="s">
        <v>462</v>
      </c>
      <c r="D61" s="15" t="s">
        <v>74</v>
      </c>
      <c r="E61" s="17">
        <f t="shared" ref="E61:E92" si="2">F61+G61+H61+I61</f>
        <v>12</v>
      </c>
      <c r="F61" s="37"/>
      <c r="G61" s="38">
        <v>4</v>
      </c>
      <c r="H61" s="19">
        <v>8</v>
      </c>
      <c r="I61" s="37"/>
    </row>
    <row r="62" spans="1:9" s="3" customFormat="1" ht="52.5" customHeight="1" x14ac:dyDescent="0.25">
      <c r="A62" s="21"/>
      <c r="B62" s="21" t="s">
        <v>5</v>
      </c>
      <c r="C62" s="5" t="s">
        <v>288</v>
      </c>
      <c r="D62" s="15" t="s">
        <v>74</v>
      </c>
      <c r="E62" s="17">
        <f t="shared" si="2"/>
        <v>18</v>
      </c>
      <c r="F62" s="32">
        <v>3</v>
      </c>
      <c r="G62" s="19"/>
      <c r="H62" s="19">
        <v>6</v>
      </c>
      <c r="I62" s="32">
        <v>9</v>
      </c>
    </row>
    <row r="63" spans="1:9" s="3" customFormat="1" ht="52.5" customHeight="1" x14ac:dyDescent="0.25">
      <c r="A63" s="21"/>
      <c r="B63" s="21" t="s">
        <v>9</v>
      </c>
      <c r="C63" s="5" t="s">
        <v>441</v>
      </c>
      <c r="D63" s="15" t="s">
        <v>27</v>
      </c>
      <c r="E63" s="17">
        <f t="shared" si="2"/>
        <v>66</v>
      </c>
      <c r="F63" s="37"/>
      <c r="G63" s="38">
        <v>30</v>
      </c>
      <c r="H63" s="19">
        <v>36</v>
      </c>
      <c r="I63" s="37"/>
    </row>
    <row r="64" spans="1:9" s="3" customFormat="1" ht="52.5" customHeight="1" x14ac:dyDescent="0.25">
      <c r="A64" s="21"/>
      <c r="B64" s="21" t="s">
        <v>6</v>
      </c>
      <c r="C64" s="5" t="s">
        <v>393</v>
      </c>
      <c r="D64" s="15" t="s">
        <v>74</v>
      </c>
      <c r="E64" s="17">
        <f t="shared" si="2"/>
        <v>3</v>
      </c>
      <c r="F64" s="37"/>
      <c r="G64" s="38">
        <v>1</v>
      </c>
      <c r="H64" s="19">
        <v>2</v>
      </c>
      <c r="I64" s="37"/>
    </row>
    <row r="65" spans="1:9" s="3" customFormat="1" ht="52.5" customHeight="1" x14ac:dyDescent="0.25">
      <c r="A65" s="21"/>
      <c r="B65" s="21" t="s">
        <v>12</v>
      </c>
      <c r="C65" s="5" t="s">
        <v>394</v>
      </c>
      <c r="D65" s="15" t="s">
        <v>74</v>
      </c>
      <c r="E65" s="17">
        <f t="shared" si="2"/>
        <v>2</v>
      </c>
      <c r="F65" s="37"/>
      <c r="G65" s="38">
        <v>1</v>
      </c>
      <c r="H65" s="19">
        <v>1</v>
      </c>
      <c r="I65" s="37"/>
    </row>
    <row r="66" spans="1:9" s="3" customFormat="1" ht="52.5" customHeight="1" x14ac:dyDescent="0.25">
      <c r="A66" s="21"/>
      <c r="B66" s="21" t="s">
        <v>13</v>
      </c>
      <c r="C66" s="5" t="s">
        <v>391</v>
      </c>
      <c r="D66" s="15" t="s">
        <v>74</v>
      </c>
      <c r="E66" s="17">
        <f t="shared" si="2"/>
        <v>3</v>
      </c>
      <c r="F66" s="37"/>
      <c r="G66" s="38">
        <v>1</v>
      </c>
      <c r="H66" s="19">
        <v>2</v>
      </c>
      <c r="I66" s="37"/>
    </row>
    <row r="67" spans="1:9" s="3" customFormat="1" ht="52.5" customHeight="1" x14ac:dyDescent="0.25">
      <c r="A67" s="21"/>
      <c r="B67" s="21" t="s">
        <v>14</v>
      </c>
      <c r="C67" s="5" t="s">
        <v>390</v>
      </c>
      <c r="D67" s="15" t="s">
        <v>74</v>
      </c>
      <c r="E67" s="17">
        <f t="shared" si="2"/>
        <v>3</v>
      </c>
      <c r="F67" s="37"/>
      <c r="G67" s="38">
        <v>1</v>
      </c>
      <c r="H67" s="19">
        <v>2</v>
      </c>
      <c r="I67" s="37"/>
    </row>
    <row r="68" spans="1:9" s="3" customFormat="1" ht="52.5" customHeight="1" x14ac:dyDescent="0.25">
      <c r="A68" s="21"/>
      <c r="B68" s="21" t="s">
        <v>15</v>
      </c>
      <c r="C68" s="5" t="s">
        <v>437</v>
      </c>
      <c r="D68" s="15" t="s">
        <v>74</v>
      </c>
      <c r="E68" s="17">
        <f t="shared" si="2"/>
        <v>3</v>
      </c>
      <c r="F68" s="37"/>
      <c r="G68" s="38">
        <v>1</v>
      </c>
      <c r="H68" s="19">
        <v>2</v>
      </c>
      <c r="I68" s="37"/>
    </row>
    <row r="69" spans="1:9" s="3" customFormat="1" ht="52.5" customHeight="1" x14ac:dyDescent="0.25">
      <c r="A69" s="21"/>
      <c r="B69" s="21" t="s">
        <v>16</v>
      </c>
      <c r="C69" s="5" t="s">
        <v>429</v>
      </c>
      <c r="D69" s="15" t="s">
        <v>24</v>
      </c>
      <c r="E69" s="17">
        <f t="shared" si="2"/>
        <v>3</v>
      </c>
      <c r="F69" s="37"/>
      <c r="G69" s="38">
        <v>1</v>
      </c>
      <c r="H69" s="19">
        <v>2</v>
      </c>
      <c r="I69" s="40"/>
    </row>
    <row r="70" spans="1:9" s="3" customFormat="1" ht="52.5" customHeight="1" x14ac:dyDescent="0.25">
      <c r="A70" s="21"/>
      <c r="B70" s="21" t="s">
        <v>17</v>
      </c>
      <c r="C70" s="5" t="s">
        <v>404</v>
      </c>
      <c r="D70" s="15" t="s">
        <v>74</v>
      </c>
      <c r="E70" s="17">
        <f t="shared" si="2"/>
        <v>10</v>
      </c>
      <c r="F70" s="37"/>
      <c r="G70" s="38">
        <v>4</v>
      </c>
      <c r="H70" s="19">
        <v>6</v>
      </c>
      <c r="I70" s="37"/>
    </row>
    <row r="71" spans="1:9" s="3" customFormat="1" ht="52.5" customHeight="1" x14ac:dyDescent="0.25">
      <c r="A71" s="21"/>
      <c r="B71" s="21" t="s">
        <v>18</v>
      </c>
      <c r="C71" s="5" t="s">
        <v>273</v>
      </c>
      <c r="D71" s="15" t="s">
        <v>74</v>
      </c>
      <c r="E71" s="17">
        <f t="shared" si="2"/>
        <v>18</v>
      </c>
      <c r="F71" s="32">
        <v>5</v>
      </c>
      <c r="G71" s="19"/>
      <c r="H71" s="19">
        <v>6</v>
      </c>
      <c r="I71" s="32">
        <v>7</v>
      </c>
    </row>
    <row r="72" spans="1:9" s="3" customFormat="1" ht="52.5" customHeight="1" x14ac:dyDescent="0.25">
      <c r="A72" s="21"/>
      <c r="B72" s="21" t="s">
        <v>19</v>
      </c>
      <c r="C72" s="5" t="s">
        <v>272</v>
      </c>
      <c r="D72" s="15" t="s">
        <v>74</v>
      </c>
      <c r="E72" s="17">
        <f t="shared" si="2"/>
        <v>27</v>
      </c>
      <c r="F72" s="32">
        <v>8</v>
      </c>
      <c r="G72" s="19"/>
      <c r="H72" s="19">
        <v>9</v>
      </c>
      <c r="I72" s="32">
        <v>10</v>
      </c>
    </row>
    <row r="73" spans="1:9" s="3" customFormat="1" ht="52.5" customHeight="1" x14ac:dyDescent="0.25">
      <c r="A73" s="21"/>
      <c r="B73" s="21" t="s">
        <v>20</v>
      </c>
      <c r="C73" s="5" t="s">
        <v>274</v>
      </c>
      <c r="D73" s="15" t="s">
        <v>74</v>
      </c>
      <c r="E73" s="17">
        <f t="shared" si="2"/>
        <v>24</v>
      </c>
      <c r="F73" s="32">
        <v>5</v>
      </c>
      <c r="G73" s="19"/>
      <c r="H73" s="19">
        <v>8</v>
      </c>
      <c r="I73" s="32">
        <v>11</v>
      </c>
    </row>
    <row r="74" spans="1:9" s="3" customFormat="1" ht="52.5" customHeight="1" x14ac:dyDescent="0.25">
      <c r="A74" s="21"/>
      <c r="B74" s="21" t="s">
        <v>21</v>
      </c>
      <c r="C74" s="5" t="s">
        <v>296</v>
      </c>
      <c r="D74" s="15" t="s">
        <v>74</v>
      </c>
      <c r="E74" s="17">
        <f t="shared" si="2"/>
        <v>36</v>
      </c>
      <c r="F74" s="32">
        <v>6</v>
      </c>
      <c r="G74" s="19"/>
      <c r="H74" s="19">
        <v>12</v>
      </c>
      <c r="I74" s="32">
        <v>18</v>
      </c>
    </row>
    <row r="75" spans="1:9" s="3" customFormat="1" ht="52.5" customHeight="1" x14ac:dyDescent="0.25">
      <c r="A75" s="21"/>
      <c r="B75" s="21" t="s">
        <v>22</v>
      </c>
      <c r="C75" s="5" t="s">
        <v>439</v>
      </c>
      <c r="D75" s="15" t="s">
        <v>74</v>
      </c>
      <c r="E75" s="17">
        <f t="shared" si="2"/>
        <v>2</v>
      </c>
      <c r="F75" s="37"/>
      <c r="G75" s="38">
        <v>1</v>
      </c>
      <c r="H75" s="19">
        <v>1</v>
      </c>
      <c r="I75" s="37"/>
    </row>
    <row r="76" spans="1:9" s="3" customFormat="1" ht="52.5" customHeight="1" x14ac:dyDescent="0.25">
      <c r="A76" s="21"/>
      <c r="B76" s="21" t="s">
        <v>23</v>
      </c>
      <c r="C76" s="5" t="s">
        <v>443</v>
      </c>
      <c r="D76" s="15" t="s">
        <v>24</v>
      </c>
      <c r="E76" s="17">
        <f t="shared" si="2"/>
        <v>24</v>
      </c>
      <c r="F76" s="37"/>
      <c r="G76" s="38">
        <v>10</v>
      </c>
      <c r="H76" s="19">
        <v>14</v>
      </c>
      <c r="I76" s="37"/>
    </row>
    <row r="77" spans="1:9" s="3" customFormat="1" ht="52.5" customHeight="1" x14ac:dyDescent="0.25">
      <c r="A77" s="21"/>
      <c r="B77" s="21" t="s">
        <v>25</v>
      </c>
      <c r="C77" s="5" t="s">
        <v>454</v>
      </c>
      <c r="D77" s="15" t="s">
        <v>74</v>
      </c>
      <c r="E77" s="17">
        <f t="shared" si="2"/>
        <v>3</v>
      </c>
      <c r="F77" s="37"/>
      <c r="G77" s="38">
        <v>1</v>
      </c>
      <c r="H77" s="19">
        <v>2</v>
      </c>
      <c r="I77" s="40"/>
    </row>
    <row r="78" spans="1:9" s="3" customFormat="1" ht="52.5" customHeight="1" x14ac:dyDescent="0.25">
      <c r="A78" s="21"/>
      <c r="B78" s="21" t="s">
        <v>26</v>
      </c>
      <c r="C78" s="5" t="s">
        <v>453</v>
      </c>
      <c r="D78" s="15" t="s">
        <v>74</v>
      </c>
      <c r="E78" s="17">
        <f t="shared" si="2"/>
        <v>12</v>
      </c>
      <c r="F78" s="32">
        <v>1</v>
      </c>
      <c r="G78" s="19"/>
      <c r="H78" s="19">
        <v>4</v>
      </c>
      <c r="I78" s="32">
        <v>7</v>
      </c>
    </row>
    <row r="79" spans="1:9" s="3" customFormat="1" ht="52.5" customHeight="1" x14ac:dyDescent="0.25">
      <c r="A79" s="21"/>
      <c r="B79" s="21" t="s">
        <v>28</v>
      </c>
      <c r="C79" s="5" t="s">
        <v>309</v>
      </c>
      <c r="D79" s="15" t="s">
        <v>74</v>
      </c>
      <c r="E79" s="17">
        <f t="shared" si="2"/>
        <v>12</v>
      </c>
      <c r="F79" s="32">
        <v>1</v>
      </c>
      <c r="G79" s="19"/>
      <c r="H79" s="19">
        <v>4</v>
      </c>
      <c r="I79" s="32">
        <v>7</v>
      </c>
    </row>
    <row r="80" spans="1:9" s="3" customFormat="1" ht="52.5" customHeight="1" x14ac:dyDescent="0.25">
      <c r="A80" s="21"/>
      <c r="B80" s="21" t="s">
        <v>29</v>
      </c>
      <c r="C80" s="5" t="s">
        <v>293</v>
      </c>
      <c r="D80" s="15" t="s">
        <v>74</v>
      </c>
      <c r="E80" s="17">
        <f t="shared" si="2"/>
        <v>18</v>
      </c>
      <c r="F80" s="32">
        <v>2</v>
      </c>
      <c r="G80" s="19"/>
      <c r="H80" s="19">
        <v>6</v>
      </c>
      <c r="I80" s="32">
        <v>10</v>
      </c>
    </row>
    <row r="81" spans="1:9" s="3" customFormat="1" ht="52.5" customHeight="1" x14ac:dyDescent="0.25">
      <c r="A81" s="21"/>
      <c r="B81" s="21" t="s">
        <v>30</v>
      </c>
      <c r="C81" s="5" t="s">
        <v>406</v>
      </c>
      <c r="D81" s="15" t="s">
        <v>74</v>
      </c>
      <c r="E81" s="17">
        <f t="shared" si="2"/>
        <v>2</v>
      </c>
      <c r="F81" s="37"/>
      <c r="G81" s="38">
        <v>1</v>
      </c>
      <c r="H81" s="19">
        <v>1</v>
      </c>
      <c r="I81" s="37"/>
    </row>
    <row r="82" spans="1:9" s="3" customFormat="1" ht="52.5" customHeight="1" x14ac:dyDescent="0.25">
      <c r="A82" s="21"/>
      <c r="B82" s="21" t="s">
        <v>31</v>
      </c>
      <c r="C82" s="5" t="s">
        <v>371</v>
      </c>
      <c r="D82" s="15" t="s">
        <v>74</v>
      </c>
      <c r="E82" s="17">
        <f t="shared" si="2"/>
        <v>3</v>
      </c>
      <c r="F82" s="37"/>
      <c r="G82" s="38">
        <v>1</v>
      </c>
      <c r="H82" s="19">
        <v>2</v>
      </c>
      <c r="I82" s="40"/>
    </row>
    <row r="83" spans="1:9" s="3" customFormat="1" ht="52.5" customHeight="1" x14ac:dyDescent="0.25">
      <c r="A83" s="21"/>
      <c r="B83" s="21" t="s">
        <v>32</v>
      </c>
      <c r="C83" s="5" t="s">
        <v>283</v>
      </c>
      <c r="D83" s="15" t="s">
        <v>74</v>
      </c>
      <c r="E83" s="17">
        <f t="shared" si="2"/>
        <v>9</v>
      </c>
      <c r="F83" s="32">
        <v>1</v>
      </c>
      <c r="G83" s="19"/>
      <c r="H83" s="19">
        <v>3</v>
      </c>
      <c r="I83" s="32">
        <v>5</v>
      </c>
    </row>
    <row r="84" spans="1:9" s="3" customFormat="1" ht="52.5" customHeight="1" x14ac:dyDescent="0.25">
      <c r="A84" s="21"/>
      <c r="B84" s="21" t="s">
        <v>33</v>
      </c>
      <c r="C84" s="5" t="s">
        <v>386</v>
      </c>
      <c r="D84" s="15" t="s">
        <v>74</v>
      </c>
      <c r="E84" s="17">
        <f t="shared" si="2"/>
        <v>3</v>
      </c>
      <c r="F84" s="37"/>
      <c r="G84" s="38">
        <v>1</v>
      </c>
      <c r="H84" s="19">
        <v>2</v>
      </c>
      <c r="I84" s="37"/>
    </row>
    <row r="85" spans="1:9" s="3" customFormat="1" ht="52.5" customHeight="1" x14ac:dyDescent="0.25">
      <c r="A85" s="21"/>
      <c r="B85" s="21" t="s">
        <v>34</v>
      </c>
      <c r="C85" s="5" t="s">
        <v>387</v>
      </c>
      <c r="D85" s="15" t="s">
        <v>74</v>
      </c>
      <c r="E85" s="17">
        <f t="shared" si="2"/>
        <v>3</v>
      </c>
      <c r="F85" s="37"/>
      <c r="G85" s="38">
        <v>1</v>
      </c>
      <c r="H85" s="19">
        <v>2</v>
      </c>
      <c r="I85" s="37"/>
    </row>
    <row r="86" spans="1:9" s="3" customFormat="1" ht="52.5" customHeight="1" x14ac:dyDescent="0.25">
      <c r="A86" s="21"/>
      <c r="B86" s="21" t="s">
        <v>35</v>
      </c>
      <c r="C86" s="5" t="s">
        <v>308</v>
      </c>
      <c r="D86" s="15" t="s">
        <v>74</v>
      </c>
      <c r="E86" s="17">
        <f t="shared" si="2"/>
        <v>12</v>
      </c>
      <c r="F86" s="32">
        <v>1</v>
      </c>
      <c r="G86" s="19"/>
      <c r="H86" s="19">
        <v>4</v>
      </c>
      <c r="I86" s="32">
        <v>7</v>
      </c>
    </row>
    <row r="87" spans="1:9" s="3" customFormat="1" ht="52.5" customHeight="1" x14ac:dyDescent="0.25">
      <c r="A87" s="21"/>
      <c r="B87" s="21" t="s">
        <v>36</v>
      </c>
      <c r="C87" s="5" t="s">
        <v>431</v>
      </c>
      <c r="D87" s="15" t="s">
        <v>74</v>
      </c>
      <c r="E87" s="17">
        <f t="shared" si="2"/>
        <v>11</v>
      </c>
      <c r="F87" s="37"/>
      <c r="G87" s="38">
        <v>4</v>
      </c>
      <c r="H87" s="19">
        <v>7</v>
      </c>
      <c r="I87" s="40"/>
    </row>
    <row r="88" spans="1:9" s="3" customFormat="1" ht="52.5" customHeight="1" x14ac:dyDescent="0.25">
      <c r="A88" s="21"/>
      <c r="B88" s="21" t="s">
        <v>37</v>
      </c>
      <c r="C88" s="5" t="s">
        <v>405</v>
      </c>
      <c r="D88" s="15" t="s">
        <v>74</v>
      </c>
      <c r="E88" s="17">
        <f t="shared" si="2"/>
        <v>5</v>
      </c>
      <c r="F88" s="37"/>
      <c r="G88" s="38">
        <v>2</v>
      </c>
      <c r="H88" s="19">
        <v>3</v>
      </c>
      <c r="I88" s="37"/>
    </row>
    <row r="89" spans="1:9" s="3" customFormat="1" ht="52.5" customHeight="1" x14ac:dyDescent="0.25">
      <c r="A89" s="21"/>
      <c r="B89" s="21" t="s">
        <v>38</v>
      </c>
      <c r="C89" s="5" t="s">
        <v>432</v>
      </c>
      <c r="D89" s="15" t="s">
        <v>74</v>
      </c>
      <c r="E89" s="17">
        <f t="shared" si="2"/>
        <v>3</v>
      </c>
      <c r="F89" s="37"/>
      <c r="G89" s="38">
        <v>1</v>
      </c>
      <c r="H89" s="19">
        <v>2</v>
      </c>
      <c r="I89" s="40"/>
    </row>
    <row r="90" spans="1:9" s="3" customFormat="1" ht="52.5" customHeight="1" x14ac:dyDescent="0.25">
      <c r="A90" s="21"/>
      <c r="B90" s="21" t="s">
        <v>39</v>
      </c>
      <c r="C90" s="5" t="s">
        <v>327</v>
      </c>
      <c r="D90" s="15" t="s">
        <v>74</v>
      </c>
      <c r="E90" s="17">
        <f t="shared" si="2"/>
        <v>90</v>
      </c>
      <c r="F90" s="32">
        <v>20</v>
      </c>
      <c r="G90" s="19"/>
      <c r="H90" s="19">
        <v>30</v>
      </c>
      <c r="I90" s="32">
        <v>40</v>
      </c>
    </row>
    <row r="91" spans="1:9" s="3" customFormat="1" ht="52.5" customHeight="1" x14ac:dyDescent="0.25">
      <c r="A91" s="21"/>
      <c r="B91" s="21" t="s">
        <v>40</v>
      </c>
      <c r="C91" s="5" t="s">
        <v>294</v>
      </c>
      <c r="D91" s="15" t="s">
        <v>74</v>
      </c>
      <c r="E91" s="17">
        <f t="shared" si="2"/>
        <v>15</v>
      </c>
      <c r="F91" s="32">
        <v>1</v>
      </c>
      <c r="G91" s="19"/>
      <c r="H91" s="19">
        <v>5</v>
      </c>
      <c r="I91" s="32">
        <v>9</v>
      </c>
    </row>
    <row r="92" spans="1:9" s="3" customFormat="1" ht="52.5" customHeight="1" x14ac:dyDescent="0.25">
      <c r="A92" s="21"/>
      <c r="B92" s="21" t="s">
        <v>41</v>
      </c>
      <c r="C92" s="5" t="s">
        <v>333</v>
      </c>
      <c r="D92" s="15" t="s">
        <v>74</v>
      </c>
      <c r="E92" s="17">
        <f t="shared" si="2"/>
        <v>6</v>
      </c>
      <c r="F92" s="32">
        <v>1</v>
      </c>
      <c r="G92" s="19"/>
      <c r="H92" s="19">
        <v>2</v>
      </c>
      <c r="I92" s="32">
        <v>3</v>
      </c>
    </row>
    <row r="93" spans="1:9" s="3" customFormat="1" ht="52.5" customHeight="1" x14ac:dyDescent="0.25">
      <c r="A93" s="21"/>
      <c r="B93" s="21" t="s">
        <v>42</v>
      </c>
      <c r="C93" s="5" t="s">
        <v>334</v>
      </c>
      <c r="D93" s="15" t="s">
        <v>74</v>
      </c>
      <c r="E93" s="17">
        <f t="shared" ref="E93:E124" si="3">F93+G93+H93+I93</f>
        <v>6</v>
      </c>
      <c r="F93" s="32">
        <v>1</v>
      </c>
      <c r="G93" s="19"/>
      <c r="H93" s="19">
        <v>2</v>
      </c>
      <c r="I93" s="32">
        <v>3</v>
      </c>
    </row>
    <row r="94" spans="1:9" s="3" customFormat="1" ht="52.5" customHeight="1" x14ac:dyDescent="0.25">
      <c r="A94" s="21"/>
      <c r="B94" s="21" t="s">
        <v>43</v>
      </c>
      <c r="C94" s="5" t="s">
        <v>310</v>
      </c>
      <c r="D94" s="15" t="s">
        <v>76</v>
      </c>
      <c r="E94" s="17">
        <f t="shared" si="3"/>
        <v>30</v>
      </c>
      <c r="F94" s="32">
        <v>6</v>
      </c>
      <c r="G94" s="19"/>
      <c r="H94" s="19">
        <v>10</v>
      </c>
      <c r="I94" s="32">
        <v>14</v>
      </c>
    </row>
    <row r="95" spans="1:9" s="3" customFormat="1" ht="52.5" customHeight="1" x14ac:dyDescent="0.25">
      <c r="A95" s="21"/>
      <c r="B95" s="21" t="s">
        <v>44</v>
      </c>
      <c r="C95" s="5" t="s">
        <v>433</v>
      </c>
      <c r="D95" s="15" t="s">
        <v>74</v>
      </c>
      <c r="E95" s="17">
        <f t="shared" si="3"/>
        <v>3</v>
      </c>
      <c r="F95" s="37"/>
      <c r="G95" s="38">
        <v>1</v>
      </c>
      <c r="H95" s="19">
        <v>2</v>
      </c>
      <c r="I95" s="37"/>
    </row>
    <row r="96" spans="1:9" s="3" customFormat="1" ht="52.5" customHeight="1" x14ac:dyDescent="0.25">
      <c r="A96" s="21"/>
      <c r="B96" s="21" t="s">
        <v>45</v>
      </c>
      <c r="C96" s="5" t="s">
        <v>291</v>
      </c>
      <c r="D96" s="15" t="s">
        <v>74</v>
      </c>
      <c r="E96" s="17">
        <f t="shared" si="3"/>
        <v>12</v>
      </c>
      <c r="F96" s="32">
        <v>1</v>
      </c>
      <c r="G96" s="19"/>
      <c r="H96" s="19">
        <v>4</v>
      </c>
      <c r="I96" s="32">
        <v>7</v>
      </c>
    </row>
    <row r="97" spans="1:9" s="3" customFormat="1" ht="52.5" customHeight="1" x14ac:dyDescent="0.25">
      <c r="A97" s="21"/>
      <c r="B97" s="21" t="s">
        <v>46</v>
      </c>
      <c r="C97" s="5" t="s">
        <v>370</v>
      </c>
      <c r="D97" s="15" t="s">
        <v>74</v>
      </c>
      <c r="E97" s="17">
        <f t="shared" si="3"/>
        <v>4</v>
      </c>
      <c r="F97" s="37"/>
      <c r="G97" s="38">
        <v>2</v>
      </c>
      <c r="H97" s="19">
        <v>2</v>
      </c>
      <c r="I97" s="40"/>
    </row>
    <row r="98" spans="1:9" s="3" customFormat="1" ht="52.5" customHeight="1" x14ac:dyDescent="0.25">
      <c r="A98" s="21"/>
      <c r="B98" s="21" t="s">
        <v>47</v>
      </c>
      <c r="C98" s="5" t="s">
        <v>345</v>
      </c>
      <c r="D98" s="15" t="s">
        <v>74</v>
      </c>
      <c r="E98" s="17">
        <f t="shared" si="3"/>
        <v>6</v>
      </c>
      <c r="F98" s="32">
        <v>6</v>
      </c>
      <c r="G98" s="19"/>
      <c r="H98" s="19">
        <v>2</v>
      </c>
      <c r="I98" s="32">
        <v>-2</v>
      </c>
    </row>
    <row r="99" spans="1:9" s="3" customFormat="1" ht="52.5" customHeight="1" x14ac:dyDescent="0.25">
      <c r="A99" s="21"/>
      <c r="B99" s="21" t="s">
        <v>48</v>
      </c>
      <c r="C99" s="5" t="s">
        <v>419</v>
      </c>
      <c r="D99" s="15" t="s">
        <v>73</v>
      </c>
      <c r="E99" s="17">
        <f t="shared" si="3"/>
        <v>46</v>
      </c>
      <c r="F99" s="37"/>
      <c r="G99" s="38">
        <v>20</v>
      </c>
      <c r="H99" s="19">
        <v>26</v>
      </c>
      <c r="I99" s="37"/>
    </row>
    <row r="100" spans="1:9" s="3" customFormat="1" ht="52.5" customHeight="1" x14ac:dyDescent="0.25">
      <c r="A100" s="21"/>
      <c r="B100" s="21" t="s">
        <v>49</v>
      </c>
      <c r="C100" s="5" t="s">
        <v>463</v>
      </c>
      <c r="D100" s="15" t="s">
        <v>73</v>
      </c>
      <c r="E100" s="17">
        <f t="shared" si="3"/>
        <v>44</v>
      </c>
      <c r="F100" s="37"/>
      <c r="G100" s="38">
        <v>20</v>
      </c>
      <c r="H100" s="19">
        <v>24</v>
      </c>
      <c r="I100" s="37"/>
    </row>
    <row r="101" spans="1:9" s="3" customFormat="1" ht="52.5" customHeight="1" x14ac:dyDescent="0.25">
      <c r="A101" s="21"/>
      <c r="B101" s="21" t="s">
        <v>50</v>
      </c>
      <c r="C101" s="5" t="s">
        <v>344</v>
      </c>
      <c r="D101" s="15" t="s">
        <v>74</v>
      </c>
      <c r="E101" s="17">
        <f t="shared" si="3"/>
        <v>6</v>
      </c>
      <c r="F101" s="32">
        <v>1</v>
      </c>
      <c r="G101" s="19"/>
      <c r="H101" s="19">
        <v>2</v>
      </c>
      <c r="I101" s="32">
        <v>3</v>
      </c>
    </row>
    <row r="102" spans="1:9" s="3" customFormat="1" ht="52.5" customHeight="1" x14ac:dyDescent="0.25">
      <c r="A102" s="21"/>
      <c r="B102" s="21" t="s">
        <v>51</v>
      </c>
      <c r="C102" s="5" t="s">
        <v>368</v>
      </c>
      <c r="D102" s="15" t="s">
        <v>78</v>
      </c>
      <c r="E102" s="17">
        <f t="shared" si="3"/>
        <v>3</v>
      </c>
      <c r="F102" s="37"/>
      <c r="G102" s="38">
        <v>1</v>
      </c>
      <c r="H102" s="19">
        <v>2</v>
      </c>
      <c r="I102" s="40"/>
    </row>
    <row r="103" spans="1:9" s="3" customFormat="1" ht="52.5" customHeight="1" x14ac:dyDescent="0.25">
      <c r="A103" s="21"/>
      <c r="B103" s="21" t="s">
        <v>52</v>
      </c>
      <c r="C103" s="5" t="s">
        <v>335</v>
      </c>
      <c r="D103" s="15" t="s">
        <v>74</v>
      </c>
      <c r="E103" s="17">
        <f t="shared" si="3"/>
        <v>12</v>
      </c>
      <c r="F103" s="32">
        <v>2</v>
      </c>
      <c r="G103" s="19"/>
      <c r="H103" s="19">
        <v>4</v>
      </c>
      <c r="I103" s="32">
        <v>6</v>
      </c>
    </row>
    <row r="104" spans="1:9" s="3" customFormat="1" ht="52.5" customHeight="1" x14ac:dyDescent="0.25">
      <c r="A104" s="21"/>
      <c r="B104" s="21" t="s">
        <v>53</v>
      </c>
      <c r="C104" s="5" t="s">
        <v>447</v>
      </c>
      <c r="D104" s="15" t="s">
        <v>74</v>
      </c>
      <c r="E104" s="17">
        <f t="shared" si="3"/>
        <v>4</v>
      </c>
      <c r="F104" s="37"/>
      <c r="G104" s="38">
        <v>2</v>
      </c>
      <c r="H104" s="19">
        <v>2</v>
      </c>
      <c r="I104" s="37"/>
    </row>
    <row r="105" spans="1:9" s="3" customFormat="1" ht="52.5" customHeight="1" x14ac:dyDescent="0.25">
      <c r="A105" s="21"/>
      <c r="B105" s="21" t="s">
        <v>54</v>
      </c>
      <c r="C105" s="5" t="s">
        <v>425</v>
      </c>
      <c r="D105" s="15" t="s">
        <v>74</v>
      </c>
      <c r="E105" s="17">
        <f t="shared" si="3"/>
        <v>3</v>
      </c>
      <c r="F105" s="37"/>
      <c r="G105" s="38">
        <v>1</v>
      </c>
      <c r="H105" s="19">
        <v>2</v>
      </c>
      <c r="I105" s="40"/>
    </row>
    <row r="106" spans="1:9" s="3" customFormat="1" ht="52.5" customHeight="1" x14ac:dyDescent="0.25">
      <c r="A106" s="21"/>
      <c r="B106" s="21" t="s">
        <v>79</v>
      </c>
      <c r="C106" s="5" t="s">
        <v>434</v>
      </c>
      <c r="D106" s="15" t="s">
        <v>74</v>
      </c>
      <c r="E106" s="17">
        <f t="shared" si="3"/>
        <v>3</v>
      </c>
      <c r="F106" s="37"/>
      <c r="G106" s="38">
        <v>1</v>
      </c>
      <c r="H106" s="19">
        <v>2</v>
      </c>
      <c r="I106" s="37"/>
    </row>
    <row r="107" spans="1:9" s="3" customFormat="1" ht="52.5" customHeight="1" x14ac:dyDescent="0.25">
      <c r="A107" s="21"/>
      <c r="B107" s="21" t="s">
        <v>80</v>
      </c>
      <c r="C107" s="5" t="s">
        <v>446</v>
      </c>
      <c r="D107" s="15" t="s">
        <v>74</v>
      </c>
      <c r="E107" s="17">
        <f t="shared" si="3"/>
        <v>4</v>
      </c>
      <c r="F107" s="37"/>
      <c r="G107" s="38">
        <v>2</v>
      </c>
      <c r="H107" s="19">
        <v>2</v>
      </c>
      <c r="I107" s="37"/>
    </row>
    <row r="108" spans="1:9" s="3" customFormat="1" ht="52.5" customHeight="1" x14ac:dyDescent="0.25">
      <c r="A108" s="21"/>
      <c r="B108" s="21" t="s">
        <v>55</v>
      </c>
      <c r="C108" s="5" t="s">
        <v>311</v>
      </c>
      <c r="D108" s="15" t="s">
        <v>74</v>
      </c>
      <c r="E108" s="17">
        <f t="shared" si="3"/>
        <v>6</v>
      </c>
      <c r="F108" s="32">
        <v>1</v>
      </c>
      <c r="G108" s="19"/>
      <c r="H108" s="19">
        <v>2</v>
      </c>
      <c r="I108" s="32">
        <v>3</v>
      </c>
    </row>
    <row r="109" spans="1:9" s="3" customFormat="1" ht="52.5" customHeight="1" x14ac:dyDescent="0.25">
      <c r="A109" s="21"/>
      <c r="B109" s="21" t="s">
        <v>56</v>
      </c>
      <c r="C109" s="5" t="s">
        <v>343</v>
      </c>
      <c r="D109" s="15" t="s">
        <v>74</v>
      </c>
      <c r="E109" s="17">
        <f t="shared" si="3"/>
        <v>6</v>
      </c>
      <c r="F109" s="32">
        <v>1</v>
      </c>
      <c r="G109" s="19"/>
      <c r="H109" s="19">
        <v>2</v>
      </c>
      <c r="I109" s="32">
        <v>3</v>
      </c>
    </row>
    <row r="110" spans="1:9" s="3" customFormat="1" ht="52.5" customHeight="1" x14ac:dyDescent="0.25">
      <c r="A110" s="21"/>
      <c r="B110" s="21" t="s">
        <v>57</v>
      </c>
      <c r="C110" s="5" t="s">
        <v>342</v>
      </c>
      <c r="D110" s="15" t="s">
        <v>74</v>
      </c>
      <c r="E110" s="17">
        <f t="shared" si="3"/>
        <v>6</v>
      </c>
      <c r="F110" s="32">
        <v>1</v>
      </c>
      <c r="G110" s="19"/>
      <c r="H110" s="19">
        <v>2</v>
      </c>
      <c r="I110" s="32">
        <v>3</v>
      </c>
    </row>
    <row r="111" spans="1:9" s="3" customFormat="1" ht="52.5" customHeight="1" x14ac:dyDescent="0.25">
      <c r="A111" s="21"/>
      <c r="B111" s="21" t="s">
        <v>58</v>
      </c>
      <c r="C111" s="5" t="s">
        <v>341</v>
      </c>
      <c r="D111" s="15" t="s">
        <v>74</v>
      </c>
      <c r="E111" s="17">
        <f t="shared" si="3"/>
        <v>6</v>
      </c>
      <c r="F111" s="32">
        <v>1</v>
      </c>
      <c r="G111" s="19"/>
      <c r="H111" s="19">
        <v>2</v>
      </c>
      <c r="I111" s="32">
        <v>3</v>
      </c>
    </row>
    <row r="112" spans="1:9" s="3" customFormat="1" ht="52.5" customHeight="1" x14ac:dyDescent="0.25">
      <c r="A112" s="21"/>
      <c r="B112" s="21" t="s">
        <v>59</v>
      </c>
      <c r="C112" s="5" t="s">
        <v>269</v>
      </c>
      <c r="D112" s="15" t="s">
        <v>74</v>
      </c>
      <c r="E112" s="17">
        <f t="shared" si="3"/>
        <v>15</v>
      </c>
      <c r="F112" s="32">
        <v>4</v>
      </c>
      <c r="G112" s="19"/>
      <c r="H112" s="19">
        <v>5</v>
      </c>
      <c r="I112" s="32">
        <v>6</v>
      </c>
    </row>
    <row r="113" spans="1:9" s="3" customFormat="1" ht="52.5" customHeight="1" x14ac:dyDescent="0.25">
      <c r="A113" s="21"/>
      <c r="B113" s="21" t="s">
        <v>81</v>
      </c>
      <c r="C113" s="5" t="s">
        <v>270</v>
      </c>
      <c r="D113" s="15" t="s">
        <v>74</v>
      </c>
      <c r="E113" s="17">
        <f t="shared" si="3"/>
        <v>36</v>
      </c>
      <c r="F113" s="32">
        <v>10</v>
      </c>
      <c r="G113" s="19"/>
      <c r="H113" s="19">
        <v>12</v>
      </c>
      <c r="I113" s="32">
        <v>14</v>
      </c>
    </row>
    <row r="114" spans="1:9" s="3" customFormat="1" ht="52.5" customHeight="1" x14ac:dyDescent="0.25">
      <c r="A114" s="21"/>
      <c r="B114" s="21" t="s">
        <v>82</v>
      </c>
      <c r="C114" s="5" t="s">
        <v>271</v>
      </c>
      <c r="D114" s="15" t="s">
        <v>74</v>
      </c>
      <c r="E114" s="17">
        <f t="shared" si="3"/>
        <v>27</v>
      </c>
      <c r="F114" s="32">
        <v>8</v>
      </c>
      <c r="G114" s="19"/>
      <c r="H114" s="19">
        <v>9</v>
      </c>
      <c r="I114" s="32">
        <v>10</v>
      </c>
    </row>
    <row r="115" spans="1:9" s="3" customFormat="1" ht="52.5" customHeight="1" x14ac:dyDescent="0.25">
      <c r="A115" s="21"/>
      <c r="B115" s="21" t="s">
        <v>60</v>
      </c>
      <c r="C115" s="5" t="s">
        <v>275</v>
      </c>
      <c r="D115" s="15" t="s">
        <v>74</v>
      </c>
      <c r="E115" s="17">
        <f t="shared" si="3"/>
        <v>36</v>
      </c>
      <c r="F115" s="32">
        <v>5</v>
      </c>
      <c r="G115" s="19"/>
      <c r="H115" s="19">
        <v>12</v>
      </c>
      <c r="I115" s="32">
        <v>19</v>
      </c>
    </row>
    <row r="116" spans="1:9" s="3" customFormat="1" ht="52.5" customHeight="1" x14ac:dyDescent="0.25">
      <c r="A116" s="21"/>
      <c r="B116" s="21" t="s">
        <v>83</v>
      </c>
      <c r="C116" s="5" t="s">
        <v>403</v>
      </c>
      <c r="D116" s="15" t="s">
        <v>74</v>
      </c>
      <c r="E116" s="17">
        <f t="shared" si="3"/>
        <v>10</v>
      </c>
      <c r="F116" s="37"/>
      <c r="G116" s="38">
        <v>4</v>
      </c>
      <c r="H116" s="19">
        <v>6</v>
      </c>
      <c r="I116" s="37"/>
    </row>
    <row r="117" spans="1:9" s="3" customFormat="1" ht="52.5" customHeight="1" x14ac:dyDescent="0.25">
      <c r="A117" s="21"/>
      <c r="B117" s="21" t="s">
        <v>61</v>
      </c>
      <c r="C117" s="5" t="s">
        <v>329</v>
      </c>
      <c r="D117" s="15" t="s">
        <v>74</v>
      </c>
      <c r="E117" s="17">
        <f t="shared" si="3"/>
        <v>69</v>
      </c>
      <c r="F117" s="32">
        <v>20</v>
      </c>
      <c r="G117" s="19"/>
      <c r="H117" s="19">
        <v>23</v>
      </c>
      <c r="I117" s="32">
        <v>26</v>
      </c>
    </row>
    <row r="118" spans="1:9" s="3" customFormat="1" ht="52.5" customHeight="1" x14ac:dyDescent="0.25">
      <c r="A118" s="21"/>
      <c r="B118" s="21" t="s">
        <v>62</v>
      </c>
      <c r="C118" s="5" t="s">
        <v>322</v>
      </c>
      <c r="D118" s="15" t="s">
        <v>74</v>
      </c>
      <c r="E118" s="17">
        <f t="shared" si="3"/>
        <v>12</v>
      </c>
      <c r="F118" s="32">
        <v>2</v>
      </c>
      <c r="G118" s="19"/>
      <c r="H118" s="19">
        <v>4</v>
      </c>
      <c r="I118" s="32">
        <v>6</v>
      </c>
    </row>
    <row r="119" spans="1:9" s="3" customFormat="1" ht="52.5" customHeight="1" x14ac:dyDescent="0.25">
      <c r="A119" s="21"/>
      <c r="B119" s="21" t="s">
        <v>84</v>
      </c>
      <c r="C119" s="5" t="s">
        <v>326</v>
      </c>
      <c r="D119" s="15" t="s">
        <v>74</v>
      </c>
      <c r="E119" s="17">
        <f t="shared" si="3"/>
        <v>75</v>
      </c>
      <c r="F119" s="32">
        <v>20</v>
      </c>
      <c r="G119" s="19"/>
      <c r="H119" s="19">
        <v>25</v>
      </c>
      <c r="I119" s="32">
        <v>30</v>
      </c>
    </row>
    <row r="120" spans="1:9" s="3" customFormat="1" ht="52.5" customHeight="1" x14ac:dyDescent="0.25">
      <c r="A120" s="21"/>
      <c r="B120" s="21" t="s">
        <v>85</v>
      </c>
      <c r="C120" s="5" t="s">
        <v>427</v>
      </c>
      <c r="D120" s="15" t="s">
        <v>74</v>
      </c>
      <c r="E120" s="17">
        <f t="shared" si="3"/>
        <v>10</v>
      </c>
      <c r="F120" s="37"/>
      <c r="G120" s="38">
        <v>4</v>
      </c>
      <c r="H120" s="19">
        <v>6</v>
      </c>
      <c r="I120" s="40"/>
    </row>
    <row r="121" spans="1:9" s="3" customFormat="1" ht="52.5" customHeight="1" x14ac:dyDescent="0.25">
      <c r="A121" s="21"/>
      <c r="B121" s="21" t="s">
        <v>86</v>
      </c>
      <c r="C121" s="5" t="s">
        <v>428</v>
      </c>
      <c r="D121" s="15" t="s">
        <v>74</v>
      </c>
      <c r="E121" s="17">
        <f t="shared" si="3"/>
        <v>22</v>
      </c>
      <c r="F121" s="37"/>
      <c r="G121" s="38">
        <v>10</v>
      </c>
      <c r="H121" s="19">
        <v>12</v>
      </c>
      <c r="I121" s="40"/>
    </row>
    <row r="122" spans="1:9" s="3" customFormat="1" ht="52.5" customHeight="1" x14ac:dyDescent="0.25">
      <c r="A122" s="21"/>
      <c r="B122" s="21" t="s">
        <v>63</v>
      </c>
      <c r="C122" s="5" t="s">
        <v>340</v>
      </c>
      <c r="D122" s="15" t="s">
        <v>78</v>
      </c>
      <c r="E122" s="17">
        <f t="shared" si="3"/>
        <v>12</v>
      </c>
      <c r="F122" s="32">
        <v>6</v>
      </c>
      <c r="G122" s="19"/>
      <c r="H122" s="19">
        <v>4</v>
      </c>
      <c r="I122" s="32">
        <v>2</v>
      </c>
    </row>
    <row r="123" spans="1:9" s="3" customFormat="1" ht="52.5" customHeight="1" x14ac:dyDescent="0.25">
      <c r="A123" s="21"/>
      <c r="B123" s="21" t="s">
        <v>87</v>
      </c>
      <c r="C123" s="5" t="s">
        <v>359</v>
      </c>
      <c r="D123" s="15" t="s">
        <v>74</v>
      </c>
      <c r="E123" s="17">
        <f t="shared" si="3"/>
        <v>3</v>
      </c>
      <c r="F123" s="37"/>
      <c r="G123" s="38">
        <v>1</v>
      </c>
      <c r="H123" s="19">
        <v>2</v>
      </c>
      <c r="I123" s="37"/>
    </row>
    <row r="124" spans="1:9" s="3" customFormat="1" ht="52.5" customHeight="1" x14ac:dyDescent="0.25">
      <c r="A124" s="21"/>
      <c r="B124" s="21" t="s">
        <v>88</v>
      </c>
      <c r="C124" s="5" t="s">
        <v>360</v>
      </c>
      <c r="D124" s="15" t="s">
        <v>74</v>
      </c>
      <c r="E124" s="17">
        <f t="shared" si="3"/>
        <v>4</v>
      </c>
      <c r="F124" s="37"/>
      <c r="G124" s="38">
        <v>1</v>
      </c>
      <c r="H124" s="19">
        <v>3</v>
      </c>
      <c r="I124" s="37"/>
    </row>
    <row r="125" spans="1:9" s="3" customFormat="1" ht="52.5" customHeight="1" x14ac:dyDescent="0.25">
      <c r="A125" s="21"/>
      <c r="B125" s="21" t="s">
        <v>64</v>
      </c>
      <c r="C125" s="5" t="s">
        <v>315</v>
      </c>
      <c r="D125" s="15" t="s">
        <v>74</v>
      </c>
      <c r="E125" s="17">
        <f t="shared" ref="E125:E156" si="4">F125+G125+H125+I125</f>
        <v>6</v>
      </c>
      <c r="F125" s="32">
        <v>1</v>
      </c>
      <c r="G125" s="19"/>
      <c r="H125" s="19">
        <v>2</v>
      </c>
      <c r="I125" s="32">
        <v>3</v>
      </c>
    </row>
    <row r="126" spans="1:9" s="3" customFormat="1" ht="52.5" customHeight="1" x14ac:dyDescent="0.25">
      <c r="A126" s="21"/>
      <c r="B126" s="21" t="s">
        <v>65</v>
      </c>
      <c r="C126" s="5" t="s">
        <v>444</v>
      </c>
      <c r="D126" s="15" t="s">
        <v>74</v>
      </c>
      <c r="E126" s="17">
        <f t="shared" si="4"/>
        <v>24</v>
      </c>
      <c r="F126" s="37"/>
      <c r="G126" s="38">
        <v>12</v>
      </c>
      <c r="H126" s="19">
        <v>12</v>
      </c>
      <c r="I126" s="37"/>
    </row>
    <row r="127" spans="1:9" s="3" customFormat="1" ht="52.5" customHeight="1" x14ac:dyDescent="0.25">
      <c r="A127" s="21"/>
      <c r="B127" s="21" t="s">
        <v>66</v>
      </c>
      <c r="C127" s="5" t="s">
        <v>278</v>
      </c>
      <c r="D127" s="15" t="s">
        <v>74</v>
      </c>
      <c r="E127" s="17">
        <f t="shared" si="4"/>
        <v>6</v>
      </c>
      <c r="F127" s="32">
        <v>1</v>
      </c>
      <c r="G127" s="19"/>
      <c r="H127" s="19">
        <v>2</v>
      </c>
      <c r="I127" s="32">
        <v>3</v>
      </c>
    </row>
    <row r="128" spans="1:9" s="3" customFormat="1" ht="52.5" customHeight="1" x14ac:dyDescent="0.25">
      <c r="A128" s="21"/>
      <c r="B128" s="21" t="s">
        <v>67</v>
      </c>
      <c r="C128" s="5" t="s">
        <v>303</v>
      </c>
      <c r="D128" s="15" t="s">
        <v>74</v>
      </c>
      <c r="E128" s="17">
        <f t="shared" si="4"/>
        <v>6</v>
      </c>
      <c r="F128" s="32">
        <v>1</v>
      </c>
      <c r="G128" s="19"/>
      <c r="H128" s="19">
        <v>2</v>
      </c>
      <c r="I128" s="32">
        <v>3</v>
      </c>
    </row>
    <row r="129" spans="1:9" s="3" customFormat="1" ht="52.5" customHeight="1" x14ac:dyDescent="0.25">
      <c r="A129" s="21"/>
      <c r="B129" s="21" t="s">
        <v>68</v>
      </c>
      <c r="C129" s="5" t="s">
        <v>445</v>
      </c>
      <c r="D129" s="15" t="s">
        <v>74</v>
      </c>
      <c r="E129" s="17">
        <f t="shared" si="4"/>
        <v>2</v>
      </c>
      <c r="F129" s="37"/>
      <c r="G129" s="38">
        <v>1</v>
      </c>
      <c r="H129" s="19">
        <v>1</v>
      </c>
      <c r="I129" s="37"/>
    </row>
    <row r="130" spans="1:9" s="3" customFormat="1" ht="52.5" customHeight="1" x14ac:dyDescent="0.25">
      <c r="A130" s="21"/>
      <c r="B130" s="21" t="s">
        <v>89</v>
      </c>
      <c r="C130" s="5" t="s">
        <v>281</v>
      </c>
      <c r="D130" s="15" t="s">
        <v>74</v>
      </c>
      <c r="E130" s="17">
        <f t="shared" si="4"/>
        <v>6</v>
      </c>
      <c r="F130" s="32">
        <v>2</v>
      </c>
      <c r="G130" s="19"/>
      <c r="H130" s="19">
        <v>2</v>
      </c>
      <c r="I130" s="32">
        <v>2</v>
      </c>
    </row>
    <row r="131" spans="1:9" s="3" customFormat="1" ht="52.5" customHeight="1" x14ac:dyDescent="0.25">
      <c r="A131" s="21"/>
      <c r="B131" s="21" t="s">
        <v>90</v>
      </c>
      <c r="C131" s="5" t="s">
        <v>323</v>
      </c>
      <c r="D131" s="15" t="s">
        <v>74</v>
      </c>
      <c r="E131" s="17">
        <f t="shared" si="4"/>
        <v>6</v>
      </c>
      <c r="F131" s="32">
        <v>1</v>
      </c>
      <c r="G131" s="19"/>
      <c r="H131" s="19">
        <v>2</v>
      </c>
      <c r="I131" s="32">
        <v>3</v>
      </c>
    </row>
    <row r="132" spans="1:9" s="3" customFormat="1" ht="52.5" customHeight="1" x14ac:dyDescent="0.25">
      <c r="A132" s="21"/>
      <c r="B132" s="21" t="s">
        <v>91</v>
      </c>
      <c r="C132" s="5" t="s">
        <v>424</v>
      </c>
      <c r="D132" s="15" t="s">
        <v>74</v>
      </c>
      <c r="E132" s="17">
        <f t="shared" si="4"/>
        <v>2</v>
      </c>
      <c r="F132" s="37"/>
      <c r="G132" s="38">
        <v>1</v>
      </c>
      <c r="H132" s="19">
        <v>1</v>
      </c>
      <c r="I132" s="40"/>
    </row>
    <row r="133" spans="1:9" s="3" customFormat="1" ht="52.5" customHeight="1" x14ac:dyDescent="0.25">
      <c r="A133" s="21"/>
      <c r="B133" s="21" t="s">
        <v>92</v>
      </c>
      <c r="C133" s="5" t="s">
        <v>339</v>
      </c>
      <c r="D133" s="15" t="s">
        <v>74</v>
      </c>
      <c r="E133" s="17">
        <f t="shared" si="4"/>
        <v>6</v>
      </c>
      <c r="F133" s="32">
        <v>2</v>
      </c>
      <c r="G133" s="19"/>
      <c r="H133" s="19">
        <v>2</v>
      </c>
      <c r="I133" s="32">
        <v>2</v>
      </c>
    </row>
    <row r="134" spans="1:9" s="3" customFormat="1" ht="52.5" customHeight="1" x14ac:dyDescent="0.25">
      <c r="A134" s="21"/>
      <c r="B134" s="21" t="s">
        <v>93</v>
      </c>
      <c r="C134" s="5" t="s">
        <v>276</v>
      </c>
      <c r="D134" s="15" t="s">
        <v>74</v>
      </c>
      <c r="E134" s="17">
        <f t="shared" si="4"/>
        <v>6</v>
      </c>
      <c r="F134" s="32">
        <v>1</v>
      </c>
      <c r="G134" s="19"/>
      <c r="H134" s="19">
        <v>2</v>
      </c>
      <c r="I134" s="32">
        <v>3</v>
      </c>
    </row>
    <row r="135" spans="1:9" s="3" customFormat="1" ht="52.5" customHeight="1" x14ac:dyDescent="0.25">
      <c r="A135" s="21"/>
      <c r="B135" s="21" t="s">
        <v>94</v>
      </c>
      <c r="C135" s="5" t="s">
        <v>297</v>
      </c>
      <c r="D135" s="15" t="s">
        <v>27</v>
      </c>
      <c r="E135" s="17">
        <f t="shared" si="4"/>
        <v>450</v>
      </c>
      <c r="F135" s="32">
        <v>100</v>
      </c>
      <c r="G135" s="19"/>
      <c r="H135" s="19">
        <v>150</v>
      </c>
      <c r="I135" s="32">
        <v>200</v>
      </c>
    </row>
    <row r="136" spans="1:9" s="3" customFormat="1" ht="52.5" customHeight="1" x14ac:dyDescent="0.25">
      <c r="A136" s="21"/>
      <c r="B136" s="21" t="s">
        <v>95</v>
      </c>
      <c r="C136" s="5" t="s">
        <v>367</v>
      </c>
      <c r="D136" s="15" t="s">
        <v>74</v>
      </c>
      <c r="E136" s="17">
        <f t="shared" si="4"/>
        <v>3</v>
      </c>
      <c r="F136" s="37"/>
      <c r="G136" s="38">
        <v>1</v>
      </c>
      <c r="H136" s="19">
        <v>2</v>
      </c>
      <c r="I136" s="40"/>
    </row>
    <row r="137" spans="1:9" s="3" customFormat="1" ht="52.5" customHeight="1" x14ac:dyDescent="0.25">
      <c r="A137" s="21"/>
      <c r="B137" s="21" t="s">
        <v>96</v>
      </c>
      <c r="C137" s="5" t="s">
        <v>282</v>
      </c>
      <c r="D137" s="15" t="s">
        <v>74</v>
      </c>
      <c r="E137" s="17">
        <f t="shared" si="4"/>
        <v>12</v>
      </c>
      <c r="F137" s="32">
        <v>1</v>
      </c>
      <c r="G137" s="19"/>
      <c r="H137" s="19">
        <v>4</v>
      </c>
      <c r="I137" s="32">
        <v>7</v>
      </c>
    </row>
    <row r="138" spans="1:9" s="3" customFormat="1" ht="52.5" customHeight="1" x14ac:dyDescent="0.25">
      <c r="A138" s="21"/>
      <c r="B138" s="21" t="s">
        <v>97</v>
      </c>
      <c r="C138" s="5" t="s">
        <v>372</v>
      </c>
      <c r="D138" s="15" t="s">
        <v>74</v>
      </c>
      <c r="E138" s="17">
        <f t="shared" si="4"/>
        <v>3</v>
      </c>
      <c r="F138" s="37"/>
      <c r="G138" s="38">
        <v>1</v>
      </c>
      <c r="H138" s="19">
        <v>2</v>
      </c>
      <c r="I138" s="40"/>
    </row>
    <row r="139" spans="1:9" s="3" customFormat="1" ht="52.5" customHeight="1" x14ac:dyDescent="0.25">
      <c r="A139" s="21"/>
      <c r="B139" s="21" t="s">
        <v>98</v>
      </c>
      <c r="C139" s="5" t="s">
        <v>337</v>
      </c>
      <c r="D139" s="15" t="s">
        <v>76</v>
      </c>
      <c r="E139" s="17">
        <f t="shared" si="4"/>
        <v>9</v>
      </c>
      <c r="F139" s="32">
        <v>1</v>
      </c>
      <c r="G139" s="19"/>
      <c r="H139" s="19">
        <v>3</v>
      </c>
      <c r="I139" s="32">
        <v>5</v>
      </c>
    </row>
    <row r="140" spans="1:9" s="3" customFormat="1" ht="52.5" customHeight="1" x14ac:dyDescent="0.25">
      <c r="A140" s="21"/>
      <c r="B140" s="21" t="s">
        <v>99</v>
      </c>
      <c r="C140" s="5" t="s">
        <v>421</v>
      </c>
      <c r="D140" s="15" t="s">
        <v>74</v>
      </c>
      <c r="E140" s="17">
        <f t="shared" si="4"/>
        <v>3</v>
      </c>
      <c r="F140" s="37"/>
      <c r="G140" s="38">
        <v>1</v>
      </c>
      <c r="H140" s="19">
        <v>2</v>
      </c>
      <c r="I140" s="37"/>
    </row>
    <row r="141" spans="1:9" s="3" customFormat="1" ht="52.5" customHeight="1" x14ac:dyDescent="0.25">
      <c r="A141" s="21"/>
      <c r="B141" s="21" t="s">
        <v>100</v>
      </c>
      <c r="C141" s="5" t="s">
        <v>426</v>
      </c>
      <c r="D141" s="15" t="s">
        <v>74</v>
      </c>
      <c r="E141" s="17">
        <f t="shared" si="4"/>
        <v>88</v>
      </c>
      <c r="F141" s="37"/>
      <c r="G141" s="38">
        <v>40</v>
      </c>
      <c r="H141" s="19">
        <v>48</v>
      </c>
      <c r="I141" s="40"/>
    </row>
    <row r="142" spans="1:9" s="3" customFormat="1" ht="52.5" customHeight="1" x14ac:dyDescent="0.25">
      <c r="A142" s="21"/>
      <c r="B142" s="21" t="s">
        <v>101</v>
      </c>
      <c r="C142" s="5" t="s">
        <v>430</v>
      </c>
      <c r="D142" s="15" t="s">
        <v>74</v>
      </c>
      <c r="E142" s="17">
        <f t="shared" si="4"/>
        <v>5</v>
      </c>
      <c r="F142" s="37"/>
      <c r="G142" s="38">
        <v>1</v>
      </c>
      <c r="H142" s="19">
        <v>4</v>
      </c>
      <c r="I142" s="40"/>
    </row>
    <row r="143" spans="1:9" s="3" customFormat="1" ht="52.5" customHeight="1" x14ac:dyDescent="0.25">
      <c r="A143" s="21"/>
      <c r="B143" s="21" t="s">
        <v>102</v>
      </c>
      <c r="C143" s="5" t="s">
        <v>277</v>
      </c>
      <c r="D143" s="15" t="s">
        <v>74</v>
      </c>
      <c r="E143" s="17">
        <f t="shared" si="4"/>
        <v>9</v>
      </c>
      <c r="F143" s="32">
        <v>1</v>
      </c>
      <c r="G143" s="19"/>
      <c r="H143" s="19">
        <v>3</v>
      </c>
      <c r="I143" s="32">
        <v>5</v>
      </c>
    </row>
    <row r="144" spans="1:9" s="3" customFormat="1" ht="52.5" customHeight="1" x14ac:dyDescent="0.25">
      <c r="A144" s="21"/>
      <c r="B144" s="21" t="s">
        <v>103</v>
      </c>
      <c r="C144" s="5" t="s">
        <v>338</v>
      </c>
      <c r="D144" s="15" t="s">
        <v>74</v>
      </c>
      <c r="E144" s="17">
        <f t="shared" si="4"/>
        <v>6</v>
      </c>
      <c r="F144" s="32">
        <v>1</v>
      </c>
      <c r="G144" s="19"/>
      <c r="H144" s="19">
        <v>2</v>
      </c>
      <c r="I144" s="32">
        <v>3</v>
      </c>
    </row>
    <row r="145" spans="1:9" s="3" customFormat="1" ht="52.5" customHeight="1" x14ac:dyDescent="0.25">
      <c r="A145" s="21"/>
      <c r="B145" s="21" t="s">
        <v>104</v>
      </c>
      <c r="C145" s="5" t="s">
        <v>336</v>
      </c>
      <c r="D145" s="15" t="s">
        <v>74</v>
      </c>
      <c r="E145" s="17">
        <f t="shared" si="4"/>
        <v>6</v>
      </c>
      <c r="F145" s="32">
        <v>1</v>
      </c>
      <c r="G145" s="19"/>
      <c r="H145" s="19">
        <v>2</v>
      </c>
      <c r="I145" s="32">
        <v>3</v>
      </c>
    </row>
    <row r="146" spans="1:9" s="3" customFormat="1" ht="52.5" customHeight="1" x14ac:dyDescent="0.25">
      <c r="A146" s="21"/>
      <c r="B146" s="21" t="s">
        <v>105</v>
      </c>
      <c r="C146" s="5" t="s">
        <v>346</v>
      </c>
      <c r="D146" s="15" t="s">
        <v>74</v>
      </c>
      <c r="E146" s="17">
        <f t="shared" si="4"/>
        <v>12</v>
      </c>
      <c r="F146" s="32">
        <v>1</v>
      </c>
      <c r="G146" s="19"/>
      <c r="H146" s="19">
        <v>4</v>
      </c>
      <c r="I146" s="32">
        <v>7</v>
      </c>
    </row>
    <row r="147" spans="1:9" s="3" customFormat="1" ht="52.5" customHeight="1" x14ac:dyDescent="0.25">
      <c r="A147" s="21"/>
      <c r="B147" s="21" t="s">
        <v>106</v>
      </c>
      <c r="C147" s="5" t="s">
        <v>376</v>
      </c>
      <c r="D147" s="15" t="s">
        <v>74</v>
      </c>
      <c r="E147" s="17">
        <f t="shared" si="4"/>
        <v>8</v>
      </c>
      <c r="F147" s="37"/>
      <c r="G147" s="38">
        <v>3</v>
      </c>
      <c r="H147" s="19">
        <v>5</v>
      </c>
      <c r="I147" s="40"/>
    </row>
    <row r="148" spans="1:9" s="3" customFormat="1" ht="52.5" customHeight="1" x14ac:dyDescent="0.25">
      <c r="A148" s="21"/>
      <c r="B148" s="21" t="s">
        <v>107</v>
      </c>
      <c r="C148" s="5" t="s">
        <v>461</v>
      </c>
      <c r="D148" s="15" t="s">
        <v>74</v>
      </c>
      <c r="E148" s="17">
        <f t="shared" si="4"/>
        <v>4</v>
      </c>
      <c r="F148" s="37"/>
      <c r="G148" s="38">
        <v>2</v>
      </c>
      <c r="H148" s="19">
        <v>2</v>
      </c>
      <c r="I148" s="37"/>
    </row>
    <row r="149" spans="1:9" s="3" customFormat="1" ht="52.5" customHeight="1" x14ac:dyDescent="0.25">
      <c r="A149" s="21"/>
      <c r="B149" s="21" t="s">
        <v>108</v>
      </c>
      <c r="C149" s="5" t="s">
        <v>464</v>
      </c>
      <c r="D149" s="15" t="s">
        <v>74</v>
      </c>
      <c r="E149" s="17">
        <f t="shared" si="4"/>
        <v>3</v>
      </c>
      <c r="F149" s="37"/>
      <c r="G149" s="38">
        <v>1</v>
      </c>
      <c r="H149" s="19">
        <v>2</v>
      </c>
      <c r="I149" s="37"/>
    </row>
    <row r="150" spans="1:9" s="3" customFormat="1" ht="52.5" customHeight="1" x14ac:dyDescent="0.25">
      <c r="A150" s="21"/>
      <c r="B150" s="21" t="s">
        <v>109</v>
      </c>
      <c r="C150" s="5" t="s">
        <v>301</v>
      </c>
      <c r="D150" s="15" t="s">
        <v>74</v>
      </c>
      <c r="E150" s="17">
        <f t="shared" si="4"/>
        <v>12</v>
      </c>
      <c r="F150" s="32">
        <v>6</v>
      </c>
      <c r="G150" s="19"/>
      <c r="H150" s="19">
        <v>4</v>
      </c>
      <c r="I150" s="32">
        <v>2</v>
      </c>
    </row>
    <row r="151" spans="1:9" s="3" customFormat="1" ht="52.5" customHeight="1" x14ac:dyDescent="0.25">
      <c r="A151" s="21"/>
      <c r="B151" s="21" t="s">
        <v>110</v>
      </c>
      <c r="C151" s="36" t="s">
        <v>332</v>
      </c>
      <c r="D151" s="15" t="s">
        <v>74</v>
      </c>
      <c r="E151" s="17">
        <f t="shared" si="4"/>
        <v>12</v>
      </c>
      <c r="F151" s="38">
        <v>2</v>
      </c>
      <c r="G151" s="39"/>
      <c r="H151" s="19">
        <v>4</v>
      </c>
      <c r="I151" s="38">
        <v>6</v>
      </c>
    </row>
    <row r="152" spans="1:9" s="3" customFormat="1" ht="52.5" customHeight="1" x14ac:dyDescent="0.25">
      <c r="A152" s="21"/>
      <c r="B152" s="21" t="s">
        <v>111</v>
      </c>
      <c r="C152" s="5" t="s">
        <v>328</v>
      </c>
      <c r="D152" s="15" t="s">
        <v>74</v>
      </c>
      <c r="E152" s="17">
        <f t="shared" si="4"/>
        <v>17</v>
      </c>
      <c r="F152" s="38">
        <v>5</v>
      </c>
      <c r="G152" s="39"/>
      <c r="H152" s="19">
        <v>6</v>
      </c>
      <c r="I152" s="38">
        <v>6</v>
      </c>
    </row>
    <row r="153" spans="1:9" s="3" customFormat="1" ht="52.5" customHeight="1" x14ac:dyDescent="0.25">
      <c r="A153" s="21"/>
      <c r="B153" s="21" t="s">
        <v>112</v>
      </c>
      <c r="C153" s="5" t="s">
        <v>459</v>
      </c>
      <c r="D153" s="15" t="s">
        <v>74</v>
      </c>
      <c r="E153" s="17">
        <f t="shared" si="4"/>
        <v>4</v>
      </c>
      <c r="F153" s="20"/>
      <c r="G153" s="32">
        <v>2</v>
      </c>
      <c r="H153" s="19">
        <v>2</v>
      </c>
      <c r="I153" s="20"/>
    </row>
    <row r="154" spans="1:9" s="3" customFormat="1" ht="52.5" customHeight="1" x14ac:dyDescent="0.25">
      <c r="A154" s="21"/>
      <c r="B154" s="21" t="s">
        <v>113</v>
      </c>
      <c r="C154" s="5" t="s">
        <v>362</v>
      </c>
      <c r="D154" s="15" t="s">
        <v>78</v>
      </c>
      <c r="E154" s="17">
        <f t="shared" si="4"/>
        <v>3</v>
      </c>
      <c r="F154" s="20"/>
      <c r="G154" s="32">
        <v>1</v>
      </c>
      <c r="H154" s="19">
        <v>2</v>
      </c>
      <c r="I154" s="30"/>
    </row>
    <row r="155" spans="1:9" s="3" customFormat="1" ht="52.5" customHeight="1" x14ac:dyDescent="0.25">
      <c r="A155" s="21"/>
      <c r="B155" s="21" t="s">
        <v>114</v>
      </c>
      <c r="C155" s="5" t="s">
        <v>317</v>
      </c>
      <c r="D155" s="15" t="s">
        <v>74</v>
      </c>
      <c r="E155" s="17">
        <f t="shared" si="4"/>
        <v>6</v>
      </c>
      <c r="F155" s="38">
        <v>1</v>
      </c>
      <c r="G155" s="39"/>
      <c r="H155" s="19">
        <v>2</v>
      </c>
      <c r="I155" s="38">
        <v>3</v>
      </c>
    </row>
    <row r="156" spans="1:9" s="3" customFormat="1" ht="52.5" customHeight="1" x14ac:dyDescent="0.25">
      <c r="A156" s="21"/>
      <c r="B156" s="21" t="s">
        <v>115</v>
      </c>
      <c r="C156" s="35" t="s">
        <v>357</v>
      </c>
      <c r="D156" s="16" t="s">
        <v>74</v>
      </c>
      <c r="E156" s="17">
        <f t="shared" si="4"/>
        <v>3</v>
      </c>
      <c r="F156" s="33"/>
      <c r="G156" s="34">
        <v>1</v>
      </c>
      <c r="H156" s="19">
        <v>2</v>
      </c>
      <c r="I156" s="33"/>
    </row>
    <row r="157" spans="1:9" s="3" customFormat="1" ht="52.5" customHeight="1" x14ac:dyDescent="0.25">
      <c r="A157" s="21"/>
      <c r="B157" s="21" t="s">
        <v>116</v>
      </c>
      <c r="C157" s="5" t="s">
        <v>436</v>
      </c>
      <c r="D157" s="15" t="s">
        <v>74</v>
      </c>
      <c r="E157" s="17">
        <f t="shared" ref="E157:E188" si="5">F157+G157+H157+I157</f>
        <v>3</v>
      </c>
      <c r="F157" s="20"/>
      <c r="G157" s="32">
        <v>1</v>
      </c>
      <c r="H157" s="19">
        <v>2</v>
      </c>
      <c r="I157" s="20"/>
    </row>
    <row r="158" spans="1:9" s="3" customFormat="1" ht="52.5" customHeight="1" x14ac:dyDescent="0.25">
      <c r="A158" s="21"/>
      <c r="B158" s="21" t="s">
        <v>117</v>
      </c>
      <c r="C158" s="5" t="s">
        <v>385</v>
      </c>
      <c r="D158" s="15" t="s">
        <v>74</v>
      </c>
      <c r="E158" s="17">
        <f t="shared" si="5"/>
        <v>10</v>
      </c>
      <c r="F158" s="20"/>
      <c r="G158" s="32">
        <v>6</v>
      </c>
      <c r="H158" s="19">
        <v>4</v>
      </c>
      <c r="I158" s="20"/>
    </row>
    <row r="159" spans="1:9" s="3" customFormat="1" ht="52.5" customHeight="1" x14ac:dyDescent="0.25">
      <c r="A159" s="21"/>
      <c r="B159" s="21" t="s">
        <v>118</v>
      </c>
      <c r="C159" s="5" t="s">
        <v>460</v>
      </c>
      <c r="D159" s="15" t="s">
        <v>74</v>
      </c>
      <c r="E159" s="17">
        <f t="shared" si="5"/>
        <v>6</v>
      </c>
      <c r="F159" s="20"/>
      <c r="G159" s="32">
        <v>2</v>
      </c>
      <c r="H159" s="19">
        <v>4</v>
      </c>
      <c r="I159" s="20"/>
    </row>
    <row r="160" spans="1:9" s="3" customFormat="1" ht="52.5" customHeight="1" x14ac:dyDescent="0.25">
      <c r="A160" s="21"/>
      <c r="B160" s="21" t="s">
        <v>69</v>
      </c>
      <c r="C160" s="5" t="s">
        <v>321</v>
      </c>
      <c r="D160" s="15" t="s">
        <v>74</v>
      </c>
      <c r="E160" s="17">
        <f t="shared" si="5"/>
        <v>18</v>
      </c>
      <c r="F160" s="38">
        <v>4</v>
      </c>
      <c r="G160" s="39"/>
      <c r="H160" s="19">
        <v>6</v>
      </c>
      <c r="I160" s="38">
        <v>8</v>
      </c>
    </row>
    <row r="161" spans="1:9" s="3" customFormat="1" ht="52.5" customHeight="1" x14ac:dyDescent="0.25">
      <c r="A161" s="21"/>
      <c r="B161" s="21" t="s">
        <v>119</v>
      </c>
      <c r="C161" s="5" t="s">
        <v>289</v>
      </c>
      <c r="D161" s="15" t="s">
        <v>74</v>
      </c>
      <c r="E161" s="17">
        <f t="shared" si="5"/>
        <v>24</v>
      </c>
      <c r="F161" s="38">
        <v>3</v>
      </c>
      <c r="G161" s="39"/>
      <c r="H161" s="19">
        <v>8</v>
      </c>
      <c r="I161" s="38">
        <v>13</v>
      </c>
    </row>
    <row r="162" spans="1:9" s="3" customFormat="1" ht="52.5" customHeight="1" x14ac:dyDescent="0.25">
      <c r="A162" s="21"/>
      <c r="B162" s="21" t="s">
        <v>120</v>
      </c>
      <c r="C162" s="5" t="s">
        <v>442</v>
      </c>
      <c r="D162" s="15" t="s">
        <v>74</v>
      </c>
      <c r="E162" s="17">
        <f t="shared" si="5"/>
        <v>18</v>
      </c>
      <c r="F162" s="20"/>
      <c r="G162" s="32">
        <v>8</v>
      </c>
      <c r="H162" s="19">
        <v>10</v>
      </c>
      <c r="I162" s="20"/>
    </row>
    <row r="163" spans="1:9" s="3" customFormat="1" ht="52.5" customHeight="1" x14ac:dyDescent="0.25">
      <c r="A163" s="21"/>
      <c r="B163" s="21" t="s">
        <v>121</v>
      </c>
      <c r="C163" s="5" t="s">
        <v>374</v>
      </c>
      <c r="D163" s="15" t="s">
        <v>74</v>
      </c>
      <c r="E163" s="17">
        <f t="shared" si="5"/>
        <v>3</v>
      </c>
      <c r="F163" s="20"/>
      <c r="G163" s="32">
        <v>1</v>
      </c>
      <c r="H163" s="19">
        <v>2</v>
      </c>
      <c r="I163" s="30"/>
    </row>
    <row r="164" spans="1:9" s="3" customFormat="1" ht="52.5" customHeight="1" x14ac:dyDescent="0.25">
      <c r="A164" s="21"/>
      <c r="B164" s="21" t="s">
        <v>122</v>
      </c>
      <c r="C164" s="5" t="s">
        <v>300</v>
      </c>
      <c r="D164" s="15" t="s">
        <v>74</v>
      </c>
      <c r="E164" s="17">
        <f t="shared" si="5"/>
        <v>18</v>
      </c>
      <c r="F164" s="38">
        <v>1</v>
      </c>
      <c r="G164" s="39"/>
      <c r="H164" s="19">
        <v>6</v>
      </c>
      <c r="I164" s="38">
        <v>11</v>
      </c>
    </row>
    <row r="165" spans="1:9" s="3" customFormat="1" ht="52.5" customHeight="1" x14ac:dyDescent="0.25">
      <c r="A165" s="21"/>
      <c r="B165" s="21" t="s">
        <v>123</v>
      </c>
      <c r="C165" s="5" t="s">
        <v>392</v>
      </c>
      <c r="D165" s="15" t="s">
        <v>74</v>
      </c>
      <c r="E165" s="17">
        <f t="shared" si="5"/>
        <v>2</v>
      </c>
      <c r="F165" s="20"/>
      <c r="G165" s="32">
        <v>1</v>
      </c>
      <c r="H165" s="19">
        <v>1</v>
      </c>
      <c r="I165" s="20"/>
    </row>
    <row r="166" spans="1:9" s="3" customFormat="1" ht="52.5" customHeight="1" x14ac:dyDescent="0.25">
      <c r="A166" s="21"/>
      <c r="B166" s="21" t="s">
        <v>124</v>
      </c>
      <c r="C166" s="5" t="s">
        <v>449</v>
      </c>
      <c r="D166" s="15" t="s">
        <v>74</v>
      </c>
      <c r="E166" s="17">
        <f t="shared" si="5"/>
        <v>3</v>
      </c>
      <c r="F166" s="20"/>
      <c r="G166" s="32">
        <v>1</v>
      </c>
      <c r="H166" s="19">
        <v>2</v>
      </c>
      <c r="I166" s="20"/>
    </row>
    <row r="167" spans="1:9" s="3" customFormat="1" ht="52.5" customHeight="1" x14ac:dyDescent="0.25">
      <c r="A167" s="21"/>
      <c r="B167" s="21" t="s">
        <v>125</v>
      </c>
      <c r="C167" s="5" t="s">
        <v>347</v>
      </c>
      <c r="D167" s="15" t="s">
        <v>74</v>
      </c>
      <c r="E167" s="17">
        <f t="shared" si="5"/>
        <v>6</v>
      </c>
      <c r="F167" s="38">
        <v>1</v>
      </c>
      <c r="G167" s="39"/>
      <c r="H167" s="19">
        <v>2</v>
      </c>
      <c r="I167" s="38">
        <v>3</v>
      </c>
    </row>
    <row r="168" spans="1:9" s="3" customFormat="1" ht="52.5" customHeight="1" x14ac:dyDescent="0.25">
      <c r="A168" s="21"/>
      <c r="B168" s="21" t="s">
        <v>126</v>
      </c>
      <c r="C168" s="5" t="s">
        <v>378</v>
      </c>
      <c r="D168" s="15" t="s">
        <v>74</v>
      </c>
      <c r="E168" s="17">
        <f t="shared" si="5"/>
        <v>5</v>
      </c>
      <c r="F168" s="20"/>
      <c r="G168" s="32">
        <v>1</v>
      </c>
      <c r="H168" s="19">
        <v>4</v>
      </c>
      <c r="I168" s="30"/>
    </row>
    <row r="169" spans="1:9" s="3" customFormat="1" ht="52.5" customHeight="1" x14ac:dyDescent="0.25">
      <c r="A169" s="21"/>
      <c r="B169" s="21" t="s">
        <v>127</v>
      </c>
      <c r="C169" s="5" t="s">
        <v>409</v>
      </c>
      <c r="D169" s="15" t="s">
        <v>74</v>
      </c>
      <c r="E169" s="17">
        <f t="shared" si="5"/>
        <v>3</v>
      </c>
      <c r="F169" s="20"/>
      <c r="G169" s="32">
        <v>1</v>
      </c>
      <c r="H169" s="19">
        <v>2</v>
      </c>
      <c r="I169" s="20"/>
    </row>
    <row r="170" spans="1:9" s="3" customFormat="1" ht="52.5" customHeight="1" x14ac:dyDescent="0.25">
      <c r="A170" s="21"/>
      <c r="B170" s="21" t="s">
        <v>128</v>
      </c>
      <c r="C170" s="5" t="s">
        <v>307</v>
      </c>
      <c r="D170" s="15" t="s">
        <v>74</v>
      </c>
      <c r="E170" s="17">
        <f t="shared" si="5"/>
        <v>6</v>
      </c>
      <c r="F170" s="38">
        <v>1</v>
      </c>
      <c r="G170" s="39"/>
      <c r="H170" s="19">
        <v>2</v>
      </c>
      <c r="I170" s="38">
        <v>3</v>
      </c>
    </row>
    <row r="171" spans="1:9" s="3" customFormat="1" ht="52.5" customHeight="1" x14ac:dyDescent="0.25">
      <c r="A171" s="21"/>
      <c r="B171" s="21" t="s">
        <v>129</v>
      </c>
      <c r="C171" s="5" t="s">
        <v>422</v>
      </c>
      <c r="D171" s="15" t="s">
        <v>74</v>
      </c>
      <c r="E171" s="17">
        <f t="shared" si="5"/>
        <v>44</v>
      </c>
      <c r="F171" s="20"/>
      <c r="G171" s="32">
        <v>20</v>
      </c>
      <c r="H171" s="19">
        <v>24</v>
      </c>
      <c r="I171" s="30"/>
    </row>
    <row r="172" spans="1:9" s="3" customFormat="1" ht="52.5" customHeight="1" x14ac:dyDescent="0.25">
      <c r="A172" s="21"/>
      <c r="B172" s="21" t="s">
        <v>130</v>
      </c>
      <c r="C172" s="5" t="s">
        <v>302</v>
      </c>
      <c r="D172" s="15" t="s">
        <v>74</v>
      </c>
      <c r="E172" s="17">
        <f t="shared" si="5"/>
        <v>18</v>
      </c>
      <c r="F172" s="38">
        <v>3</v>
      </c>
      <c r="G172" s="39"/>
      <c r="H172" s="19">
        <v>6</v>
      </c>
      <c r="I172" s="38">
        <v>9</v>
      </c>
    </row>
    <row r="173" spans="1:9" s="3" customFormat="1" ht="52.5" customHeight="1" x14ac:dyDescent="0.25">
      <c r="A173" s="21"/>
      <c r="B173" s="21" t="s">
        <v>131</v>
      </c>
      <c r="C173" s="5" t="s">
        <v>292</v>
      </c>
      <c r="D173" s="15" t="s">
        <v>74</v>
      </c>
      <c r="E173" s="17">
        <f t="shared" si="5"/>
        <v>12</v>
      </c>
      <c r="F173" s="38">
        <v>1</v>
      </c>
      <c r="G173" s="39"/>
      <c r="H173" s="19">
        <v>4</v>
      </c>
      <c r="I173" s="38">
        <v>7</v>
      </c>
    </row>
    <row r="174" spans="1:9" s="3" customFormat="1" ht="52.5" customHeight="1" x14ac:dyDescent="0.25">
      <c r="A174" s="21"/>
      <c r="B174" s="21" t="s">
        <v>132</v>
      </c>
      <c r="C174" s="5" t="s">
        <v>411</v>
      </c>
      <c r="D174" s="15" t="s">
        <v>74</v>
      </c>
      <c r="E174" s="17">
        <f t="shared" si="5"/>
        <v>5</v>
      </c>
      <c r="F174" s="20"/>
      <c r="G174" s="32">
        <v>1</v>
      </c>
      <c r="H174" s="19">
        <v>4</v>
      </c>
      <c r="I174" s="20"/>
    </row>
    <row r="175" spans="1:9" s="3" customFormat="1" ht="52.5" customHeight="1" x14ac:dyDescent="0.25">
      <c r="A175" s="21"/>
      <c r="B175" s="21" t="s">
        <v>133</v>
      </c>
      <c r="C175" s="5" t="s">
        <v>284</v>
      </c>
      <c r="D175" s="15" t="s">
        <v>74</v>
      </c>
      <c r="E175" s="17">
        <f t="shared" si="5"/>
        <v>6</v>
      </c>
      <c r="F175" s="38">
        <v>1</v>
      </c>
      <c r="G175" s="39"/>
      <c r="H175" s="19">
        <v>2</v>
      </c>
      <c r="I175" s="38">
        <v>3</v>
      </c>
    </row>
    <row r="176" spans="1:9" s="3" customFormat="1" ht="52.5" customHeight="1" x14ac:dyDescent="0.25">
      <c r="A176" s="21"/>
      <c r="B176" s="21" t="s">
        <v>134</v>
      </c>
      <c r="C176" s="5" t="s">
        <v>349</v>
      </c>
      <c r="D176" s="15" t="s">
        <v>74</v>
      </c>
      <c r="E176" s="17">
        <f t="shared" si="5"/>
        <v>12</v>
      </c>
      <c r="F176" s="38">
        <v>6</v>
      </c>
      <c r="G176" s="39"/>
      <c r="H176" s="19">
        <v>4</v>
      </c>
      <c r="I176" s="38">
        <v>2</v>
      </c>
    </row>
    <row r="177" spans="1:9" s="3" customFormat="1" ht="52.5" customHeight="1" x14ac:dyDescent="0.25">
      <c r="A177" s="21"/>
      <c r="B177" s="21" t="s">
        <v>135</v>
      </c>
      <c r="C177" s="5" t="s">
        <v>384</v>
      </c>
      <c r="D177" s="15" t="s">
        <v>74</v>
      </c>
      <c r="E177" s="17">
        <f t="shared" si="5"/>
        <v>10</v>
      </c>
      <c r="F177" s="20"/>
      <c r="G177" s="32">
        <v>6</v>
      </c>
      <c r="H177" s="19">
        <v>4</v>
      </c>
      <c r="I177" s="20"/>
    </row>
    <row r="178" spans="1:9" s="3" customFormat="1" ht="52.5" customHeight="1" x14ac:dyDescent="0.25">
      <c r="A178" s="21"/>
      <c r="B178" s="21" t="s">
        <v>136</v>
      </c>
      <c r="C178" s="5" t="s">
        <v>304</v>
      </c>
      <c r="D178" s="15" t="s">
        <v>74</v>
      </c>
      <c r="E178" s="17">
        <f t="shared" si="5"/>
        <v>6</v>
      </c>
      <c r="F178" s="38">
        <v>1</v>
      </c>
      <c r="G178" s="39"/>
      <c r="H178" s="19">
        <v>2</v>
      </c>
      <c r="I178" s="38">
        <v>3</v>
      </c>
    </row>
    <row r="179" spans="1:9" s="3" customFormat="1" ht="52.5" customHeight="1" x14ac:dyDescent="0.25">
      <c r="A179" s="21"/>
      <c r="B179" s="21" t="s">
        <v>137</v>
      </c>
      <c r="C179" s="5" t="s">
        <v>440</v>
      </c>
      <c r="D179" s="15" t="s">
        <v>74</v>
      </c>
      <c r="E179" s="17">
        <f t="shared" si="5"/>
        <v>4</v>
      </c>
      <c r="F179" s="20"/>
      <c r="G179" s="32">
        <v>2</v>
      </c>
      <c r="H179" s="19">
        <v>2</v>
      </c>
      <c r="I179" s="20"/>
    </row>
    <row r="180" spans="1:9" s="3" customFormat="1" ht="52.5" customHeight="1" x14ac:dyDescent="0.25">
      <c r="A180" s="21"/>
      <c r="B180" s="21" t="s">
        <v>138</v>
      </c>
      <c r="C180" s="5" t="s">
        <v>438</v>
      </c>
      <c r="D180" s="15" t="s">
        <v>74</v>
      </c>
      <c r="E180" s="17">
        <f t="shared" si="5"/>
        <v>3</v>
      </c>
      <c r="F180" s="20"/>
      <c r="G180" s="32">
        <v>1</v>
      </c>
      <c r="H180" s="19">
        <v>2</v>
      </c>
      <c r="I180" s="20"/>
    </row>
    <row r="181" spans="1:9" s="3" customFormat="1" ht="52.5" customHeight="1" x14ac:dyDescent="0.25">
      <c r="A181" s="21"/>
      <c r="B181" s="21" t="s">
        <v>139</v>
      </c>
      <c r="C181" s="5" t="s">
        <v>420</v>
      </c>
      <c r="D181" s="15" t="s">
        <v>74</v>
      </c>
      <c r="E181" s="17">
        <f t="shared" si="5"/>
        <v>4</v>
      </c>
      <c r="F181" s="20"/>
      <c r="G181" s="32">
        <v>2</v>
      </c>
      <c r="H181" s="19">
        <v>2</v>
      </c>
      <c r="I181" s="20"/>
    </row>
    <row r="182" spans="1:9" s="3" customFormat="1" ht="52.5" customHeight="1" x14ac:dyDescent="0.25">
      <c r="A182" s="21"/>
      <c r="B182" s="21" t="s">
        <v>140</v>
      </c>
      <c r="C182" s="5" t="s">
        <v>388</v>
      </c>
      <c r="D182" s="15" t="s">
        <v>74</v>
      </c>
      <c r="E182" s="17">
        <f t="shared" si="5"/>
        <v>3</v>
      </c>
      <c r="F182" s="20"/>
      <c r="G182" s="32">
        <v>1</v>
      </c>
      <c r="H182" s="19">
        <v>2</v>
      </c>
      <c r="I182" s="20"/>
    </row>
    <row r="183" spans="1:9" s="3" customFormat="1" ht="52.5" customHeight="1" x14ac:dyDescent="0.25">
      <c r="A183" s="21"/>
      <c r="B183" s="21" t="s">
        <v>141</v>
      </c>
      <c r="C183" s="5" t="s">
        <v>318</v>
      </c>
      <c r="D183" s="15" t="s">
        <v>74</v>
      </c>
      <c r="E183" s="17">
        <f t="shared" si="5"/>
        <v>6</v>
      </c>
      <c r="F183" s="38">
        <v>1</v>
      </c>
      <c r="G183" s="39"/>
      <c r="H183" s="19">
        <v>2</v>
      </c>
      <c r="I183" s="38">
        <v>3</v>
      </c>
    </row>
    <row r="184" spans="1:9" s="3" customFormat="1" ht="52.5" customHeight="1" x14ac:dyDescent="0.25">
      <c r="A184" s="21"/>
      <c r="B184" s="21" t="s">
        <v>142</v>
      </c>
      <c r="C184" s="5" t="s">
        <v>316</v>
      </c>
      <c r="D184" s="15" t="s">
        <v>74</v>
      </c>
      <c r="E184" s="17">
        <f t="shared" si="5"/>
        <v>12</v>
      </c>
      <c r="F184" s="38">
        <v>1</v>
      </c>
      <c r="G184" s="39"/>
      <c r="H184" s="19">
        <v>4</v>
      </c>
      <c r="I184" s="38">
        <v>7</v>
      </c>
    </row>
    <row r="185" spans="1:9" s="3" customFormat="1" ht="52.5" customHeight="1" x14ac:dyDescent="0.25">
      <c r="A185" s="21"/>
      <c r="B185" s="21" t="s">
        <v>143</v>
      </c>
      <c r="C185" s="5" t="s">
        <v>348</v>
      </c>
      <c r="D185" s="15" t="s">
        <v>78</v>
      </c>
      <c r="E185" s="17">
        <f t="shared" si="5"/>
        <v>9</v>
      </c>
      <c r="F185" s="38">
        <v>1</v>
      </c>
      <c r="G185" s="39"/>
      <c r="H185" s="19">
        <v>3</v>
      </c>
      <c r="I185" s="38">
        <v>5</v>
      </c>
    </row>
    <row r="186" spans="1:9" s="3" customFormat="1" ht="52.5" customHeight="1" x14ac:dyDescent="0.25">
      <c r="A186" s="21"/>
      <c r="B186" s="21" t="s">
        <v>144</v>
      </c>
      <c r="C186" s="5" t="s">
        <v>389</v>
      </c>
      <c r="D186" s="15" t="s">
        <v>74</v>
      </c>
      <c r="E186" s="17">
        <f t="shared" si="5"/>
        <v>3</v>
      </c>
      <c r="F186" s="20"/>
      <c r="G186" s="32">
        <v>1</v>
      </c>
      <c r="H186" s="19">
        <v>2</v>
      </c>
      <c r="I186" s="20"/>
    </row>
    <row r="187" spans="1:9" s="3" customFormat="1" ht="52.5" customHeight="1" x14ac:dyDescent="0.25">
      <c r="A187" s="21"/>
      <c r="B187" s="21" t="s">
        <v>145</v>
      </c>
      <c r="C187" s="5" t="s">
        <v>396</v>
      </c>
      <c r="D187" s="15" t="s">
        <v>73</v>
      </c>
      <c r="E187" s="17">
        <f t="shared" si="5"/>
        <v>25</v>
      </c>
      <c r="F187" s="20"/>
      <c r="G187" s="32">
        <v>10</v>
      </c>
      <c r="H187" s="19">
        <v>15</v>
      </c>
      <c r="I187" s="20"/>
    </row>
    <row r="188" spans="1:9" s="3" customFormat="1" ht="52.5" customHeight="1" x14ac:dyDescent="0.25">
      <c r="A188" s="21"/>
      <c r="B188" s="21" t="s">
        <v>146</v>
      </c>
      <c r="C188" s="5" t="s">
        <v>397</v>
      </c>
      <c r="D188" s="15" t="s">
        <v>73</v>
      </c>
      <c r="E188" s="17">
        <f t="shared" si="5"/>
        <v>50</v>
      </c>
      <c r="F188" s="20"/>
      <c r="G188" s="32">
        <v>20</v>
      </c>
      <c r="H188" s="19">
        <v>30</v>
      </c>
      <c r="I188" s="20"/>
    </row>
    <row r="189" spans="1:9" s="3" customFormat="1" ht="52.5" customHeight="1" x14ac:dyDescent="0.25">
      <c r="A189" s="21"/>
      <c r="B189" s="21" t="s">
        <v>147</v>
      </c>
      <c r="C189" s="5" t="s">
        <v>398</v>
      </c>
      <c r="D189" s="15" t="s">
        <v>73</v>
      </c>
      <c r="E189" s="17">
        <f t="shared" ref="E189:E220" si="6">F189+G189+H189+I189</f>
        <v>25</v>
      </c>
      <c r="F189" s="20"/>
      <c r="G189" s="32">
        <v>10</v>
      </c>
      <c r="H189" s="19">
        <v>15</v>
      </c>
      <c r="I189" s="20"/>
    </row>
    <row r="190" spans="1:9" s="3" customFormat="1" ht="52.5" customHeight="1" x14ac:dyDescent="0.25">
      <c r="A190" s="21"/>
      <c r="B190" s="21" t="s">
        <v>148</v>
      </c>
      <c r="C190" s="5" t="s">
        <v>399</v>
      </c>
      <c r="D190" s="15" t="s">
        <v>73</v>
      </c>
      <c r="E190" s="17">
        <f t="shared" si="6"/>
        <v>25</v>
      </c>
      <c r="F190" s="20"/>
      <c r="G190" s="32">
        <v>10</v>
      </c>
      <c r="H190" s="19">
        <v>15</v>
      </c>
      <c r="I190" s="20"/>
    </row>
    <row r="191" spans="1:9" s="3" customFormat="1" ht="52.5" customHeight="1" x14ac:dyDescent="0.25">
      <c r="A191" s="21"/>
      <c r="B191" s="21" t="s">
        <v>149</v>
      </c>
      <c r="C191" s="5" t="s">
        <v>400</v>
      </c>
      <c r="D191" s="15" t="s">
        <v>73</v>
      </c>
      <c r="E191" s="17">
        <f t="shared" si="6"/>
        <v>25</v>
      </c>
      <c r="F191" s="20"/>
      <c r="G191" s="32">
        <v>10</v>
      </c>
      <c r="H191" s="19">
        <v>15</v>
      </c>
      <c r="I191" s="20"/>
    </row>
    <row r="192" spans="1:9" s="3" customFormat="1" ht="52.5" customHeight="1" x14ac:dyDescent="0.25">
      <c r="A192" s="21"/>
      <c r="B192" s="21" t="s">
        <v>150</v>
      </c>
      <c r="C192" s="5" t="s">
        <v>401</v>
      </c>
      <c r="D192" s="15" t="s">
        <v>73</v>
      </c>
      <c r="E192" s="17">
        <f t="shared" si="6"/>
        <v>25</v>
      </c>
      <c r="F192" s="20"/>
      <c r="G192" s="32">
        <v>10</v>
      </c>
      <c r="H192" s="19">
        <v>15</v>
      </c>
      <c r="I192" s="20"/>
    </row>
    <row r="193" spans="1:9" s="3" customFormat="1" ht="52.5" customHeight="1" x14ac:dyDescent="0.25">
      <c r="A193" s="21"/>
      <c r="B193" s="21" t="s">
        <v>151</v>
      </c>
      <c r="C193" s="5" t="s">
        <v>395</v>
      </c>
      <c r="D193" s="15" t="s">
        <v>73</v>
      </c>
      <c r="E193" s="17">
        <f t="shared" si="6"/>
        <v>12</v>
      </c>
      <c r="F193" s="20"/>
      <c r="G193" s="32">
        <v>10</v>
      </c>
      <c r="H193" s="19">
        <v>2</v>
      </c>
      <c r="I193" s="20"/>
    </row>
    <row r="194" spans="1:9" s="3" customFormat="1" ht="52.5" customHeight="1" x14ac:dyDescent="0.25">
      <c r="A194" s="21"/>
      <c r="B194" s="21" t="s">
        <v>152</v>
      </c>
      <c r="C194" s="5" t="s">
        <v>364</v>
      </c>
      <c r="D194" s="15" t="s">
        <v>74</v>
      </c>
      <c r="E194" s="17">
        <f t="shared" si="6"/>
        <v>5</v>
      </c>
      <c r="F194" s="20"/>
      <c r="G194" s="32">
        <v>1</v>
      </c>
      <c r="H194" s="19">
        <v>4</v>
      </c>
      <c r="I194" s="30"/>
    </row>
    <row r="195" spans="1:9" s="3" customFormat="1" ht="52.5" customHeight="1" x14ac:dyDescent="0.25">
      <c r="A195" s="21"/>
      <c r="B195" s="21" t="s">
        <v>153</v>
      </c>
      <c r="C195" s="5" t="s">
        <v>313</v>
      </c>
      <c r="D195" s="15" t="s">
        <v>74</v>
      </c>
      <c r="E195" s="17">
        <f t="shared" si="6"/>
        <v>6.9</v>
      </c>
      <c r="F195" s="38">
        <v>2</v>
      </c>
      <c r="G195" s="39"/>
      <c r="H195" s="19">
        <v>2.2999999999999998</v>
      </c>
      <c r="I195" s="38">
        <v>2.6</v>
      </c>
    </row>
    <row r="196" spans="1:9" s="3" customFormat="1" ht="52.5" customHeight="1" x14ac:dyDescent="0.25">
      <c r="A196" s="21"/>
      <c r="B196" s="21" t="s">
        <v>154</v>
      </c>
      <c r="C196" s="5" t="s">
        <v>312</v>
      </c>
      <c r="D196" s="15" t="s">
        <v>74</v>
      </c>
      <c r="E196" s="17">
        <f t="shared" si="6"/>
        <v>12</v>
      </c>
      <c r="F196" s="38">
        <v>2</v>
      </c>
      <c r="G196" s="39"/>
      <c r="H196" s="19">
        <v>4</v>
      </c>
      <c r="I196" s="38">
        <v>6</v>
      </c>
    </row>
    <row r="197" spans="1:9" s="3" customFormat="1" ht="52.5" customHeight="1" x14ac:dyDescent="0.25">
      <c r="A197" s="21"/>
      <c r="B197" s="21" t="s">
        <v>155</v>
      </c>
      <c r="C197" s="5" t="s">
        <v>350</v>
      </c>
      <c r="D197" s="15" t="s">
        <v>74</v>
      </c>
      <c r="E197" s="17">
        <f t="shared" si="6"/>
        <v>12</v>
      </c>
      <c r="F197" s="38">
        <v>2</v>
      </c>
      <c r="G197" s="39"/>
      <c r="H197" s="19">
        <v>4</v>
      </c>
      <c r="I197" s="38">
        <v>6</v>
      </c>
    </row>
    <row r="198" spans="1:9" s="3" customFormat="1" ht="52.5" customHeight="1" x14ac:dyDescent="0.25">
      <c r="A198" s="21"/>
      <c r="B198" s="21" t="s">
        <v>156</v>
      </c>
      <c r="C198" s="5" t="s">
        <v>417</v>
      </c>
      <c r="D198" s="15" t="s">
        <v>74</v>
      </c>
      <c r="E198" s="17">
        <f t="shared" si="6"/>
        <v>4</v>
      </c>
      <c r="F198" s="20"/>
      <c r="G198" s="32">
        <v>2</v>
      </c>
      <c r="H198" s="19">
        <v>2</v>
      </c>
      <c r="I198" s="20"/>
    </row>
    <row r="199" spans="1:9" s="3" customFormat="1" ht="52.5" customHeight="1" x14ac:dyDescent="0.25">
      <c r="A199" s="21"/>
      <c r="B199" s="21" t="s">
        <v>157</v>
      </c>
      <c r="C199" s="5" t="s">
        <v>365</v>
      </c>
      <c r="D199" s="15" t="s">
        <v>74</v>
      </c>
      <c r="E199" s="17">
        <f t="shared" si="6"/>
        <v>3</v>
      </c>
      <c r="F199" s="20"/>
      <c r="G199" s="32">
        <v>1</v>
      </c>
      <c r="H199" s="19">
        <v>2</v>
      </c>
      <c r="I199" s="30"/>
    </row>
    <row r="200" spans="1:9" s="3" customFormat="1" ht="52.5" customHeight="1" x14ac:dyDescent="0.25">
      <c r="A200" s="21"/>
      <c r="B200" s="21" t="s">
        <v>158</v>
      </c>
      <c r="C200" s="5" t="s">
        <v>299</v>
      </c>
      <c r="D200" s="15" t="s">
        <v>74</v>
      </c>
      <c r="E200" s="17">
        <f t="shared" si="6"/>
        <v>12</v>
      </c>
      <c r="F200" s="38">
        <v>1</v>
      </c>
      <c r="G200" s="39"/>
      <c r="H200" s="19">
        <v>4</v>
      </c>
      <c r="I200" s="38">
        <v>7</v>
      </c>
    </row>
    <row r="201" spans="1:9" s="3" customFormat="1" ht="52.5" customHeight="1" x14ac:dyDescent="0.25">
      <c r="A201" s="21"/>
      <c r="B201" s="21" t="s">
        <v>159</v>
      </c>
      <c r="C201" s="5" t="s">
        <v>380</v>
      </c>
      <c r="D201" s="15" t="s">
        <v>74</v>
      </c>
      <c r="E201" s="17">
        <f t="shared" si="6"/>
        <v>5</v>
      </c>
      <c r="F201" s="20"/>
      <c r="G201" s="32">
        <v>1</v>
      </c>
      <c r="H201" s="19">
        <v>4</v>
      </c>
      <c r="I201" s="30"/>
    </row>
    <row r="202" spans="1:9" s="3" customFormat="1" ht="52.5" customHeight="1" x14ac:dyDescent="0.25">
      <c r="A202" s="21"/>
      <c r="B202" s="21" t="s">
        <v>160</v>
      </c>
      <c r="C202" s="5" t="s">
        <v>381</v>
      </c>
      <c r="D202" s="15" t="s">
        <v>74</v>
      </c>
      <c r="E202" s="17">
        <f t="shared" si="6"/>
        <v>5</v>
      </c>
      <c r="F202" s="20"/>
      <c r="G202" s="32">
        <v>1</v>
      </c>
      <c r="H202" s="19">
        <v>4</v>
      </c>
      <c r="I202" s="30"/>
    </row>
    <row r="203" spans="1:9" s="3" customFormat="1" ht="52.5" customHeight="1" x14ac:dyDescent="0.25">
      <c r="A203" s="21"/>
      <c r="B203" s="21" t="s">
        <v>161</v>
      </c>
      <c r="C203" s="5" t="s">
        <v>305</v>
      </c>
      <c r="D203" s="15" t="s">
        <v>74</v>
      </c>
      <c r="E203" s="17">
        <f t="shared" si="6"/>
        <v>6</v>
      </c>
      <c r="F203" s="38">
        <v>1</v>
      </c>
      <c r="G203" s="39"/>
      <c r="H203" s="19">
        <v>2</v>
      </c>
      <c r="I203" s="38">
        <v>3</v>
      </c>
    </row>
    <row r="204" spans="1:9" s="3" customFormat="1" ht="52.5" customHeight="1" x14ac:dyDescent="0.25">
      <c r="A204" s="21"/>
      <c r="B204" s="21" t="s">
        <v>162</v>
      </c>
      <c r="C204" s="5" t="s">
        <v>363</v>
      </c>
      <c r="D204" s="15" t="s">
        <v>74</v>
      </c>
      <c r="E204" s="17">
        <f t="shared" si="6"/>
        <v>3</v>
      </c>
      <c r="F204" s="20"/>
      <c r="G204" s="32">
        <v>1</v>
      </c>
      <c r="H204" s="19">
        <v>2</v>
      </c>
      <c r="I204" s="30"/>
    </row>
    <row r="205" spans="1:9" s="3" customFormat="1" ht="52.5" customHeight="1" x14ac:dyDescent="0.25">
      <c r="A205" s="21"/>
      <c r="B205" s="21" t="s">
        <v>163</v>
      </c>
      <c r="C205" s="5" t="s">
        <v>435</v>
      </c>
      <c r="D205" s="15" t="s">
        <v>74</v>
      </c>
      <c r="E205" s="17">
        <f t="shared" si="6"/>
        <v>4</v>
      </c>
      <c r="F205" s="20"/>
      <c r="G205" s="32">
        <v>2</v>
      </c>
      <c r="H205" s="19">
        <v>2</v>
      </c>
      <c r="I205" s="20"/>
    </row>
    <row r="206" spans="1:9" s="3" customFormat="1" ht="52.5" customHeight="1" x14ac:dyDescent="0.25">
      <c r="A206" s="21"/>
      <c r="B206" s="21" t="s">
        <v>164</v>
      </c>
      <c r="C206" s="5" t="s">
        <v>379</v>
      </c>
      <c r="D206" s="15" t="s">
        <v>74</v>
      </c>
      <c r="E206" s="17">
        <f t="shared" si="6"/>
        <v>5</v>
      </c>
      <c r="F206" s="20"/>
      <c r="G206" s="32">
        <v>1</v>
      </c>
      <c r="H206" s="19">
        <v>4</v>
      </c>
      <c r="I206" s="30"/>
    </row>
    <row r="207" spans="1:9" s="3" customFormat="1" ht="52.5" customHeight="1" x14ac:dyDescent="0.25">
      <c r="A207" s="21"/>
      <c r="B207" s="21" t="s">
        <v>165</v>
      </c>
      <c r="C207" s="5" t="s">
        <v>410</v>
      </c>
      <c r="D207" s="15" t="s">
        <v>74</v>
      </c>
      <c r="E207" s="17">
        <f t="shared" si="6"/>
        <v>3</v>
      </c>
      <c r="F207" s="20"/>
      <c r="G207" s="32">
        <v>1</v>
      </c>
      <c r="H207" s="19">
        <v>2</v>
      </c>
      <c r="I207" s="20"/>
    </row>
    <row r="208" spans="1:9" s="3" customFormat="1" ht="52.5" customHeight="1" x14ac:dyDescent="0.25">
      <c r="A208" s="21"/>
      <c r="B208" s="21" t="s">
        <v>166</v>
      </c>
      <c r="C208" s="5" t="s">
        <v>325</v>
      </c>
      <c r="D208" s="15" t="s">
        <v>74</v>
      </c>
      <c r="E208" s="17">
        <f t="shared" si="6"/>
        <v>6</v>
      </c>
      <c r="F208" s="38">
        <v>2</v>
      </c>
      <c r="G208" s="39"/>
      <c r="H208" s="19">
        <v>2</v>
      </c>
      <c r="I208" s="38">
        <v>2</v>
      </c>
    </row>
    <row r="209" spans="1:9" s="3" customFormat="1" ht="52.5" customHeight="1" x14ac:dyDescent="0.25">
      <c r="A209" s="21"/>
      <c r="B209" s="21" t="s">
        <v>167</v>
      </c>
      <c r="C209" s="5" t="s">
        <v>295</v>
      </c>
      <c r="D209" s="15" t="s">
        <v>74</v>
      </c>
      <c r="E209" s="17">
        <f t="shared" si="6"/>
        <v>72</v>
      </c>
      <c r="F209" s="38">
        <v>5</v>
      </c>
      <c r="G209" s="39"/>
      <c r="H209" s="19">
        <v>24</v>
      </c>
      <c r="I209" s="38">
        <v>43</v>
      </c>
    </row>
    <row r="210" spans="1:9" s="3" customFormat="1" ht="52.5" customHeight="1" x14ac:dyDescent="0.25">
      <c r="A210" s="21"/>
      <c r="B210" s="21" t="s">
        <v>71</v>
      </c>
      <c r="C210" s="5" t="s">
        <v>324</v>
      </c>
      <c r="D210" s="15" t="s">
        <v>74</v>
      </c>
      <c r="E210" s="17">
        <f t="shared" si="6"/>
        <v>12</v>
      </c>
      <c r="F210" s="38">
        <v>2</v>
      </c>
      <c r="G210" s="39"/>
      <c r="H210" s="19">
        <v>4</v>
      </c>
      <c r="I210" s="38">
        <v>6</v>
      </c>
    </row>
    <row r="211" spans="1:9" s="3" customFormat="1" ht="52.5" customHeight="1" x14ac:dyDescent="0.25">
      <c r="A211" s="21"/>
      <c r="B211" s="21" t="s">
        <v>168</v>
      </c>
      <c r="C211" s="5" t="s">
        <v>351</v>
      </c>
      <c r="D211" s="15" t="s">
        <v>74</v>
      </c>
      <c r="E211" s="17">
        <f t="shared" si="6"/>
        <v>18</v>
      </c>
      <c r="F211" s="38">
        <v>2</v>
      </c>
      <c r="G211" s="39"/>
      <c r="H211" s="19">
        <v>6</v>
      </c>
      <c r="I211" s="38">
        <v>10</v>
      </c>
    </row>
    <row r="212" spans="1:9" s="3" customFormat="1" ht="52.5" customHeight="1" x14ac:dyDescent="0.25">
      <c r="A212" s="21"/>
      <c r="B212" s="21" t="s">
        <v>169</v>
      </c>
      <c r="C212" s="5" t="s">
        <v>358</v>
      </c>
      <c r="D212" s="15" t="s">
        <v>74</v>
      </c>
      <c r="E212" s="17">
        <f t="shared" si="6"/>
        <v>7</v>
      </c>
      <c r="F212" s="20"/>
      <c r="G212" s="32">
        <v>4</v>
      </c>
      <c r="H212" s="19">
        <v>3</v>
      </c>
      <c r="I212" s="20"/>
    </row>
    <row r="213" spans="1:9" s="3" customFormat="1" ht="52.5" customHeight="1" x14ac:dyDescent="0.25">
      <c r="A213" s="21"/>
      <c r="B213" s="21" t="s">
        <v>170</v>
      </c>
      <c r="C213" s="5" t="s">
        <v>280</v>
      </c>
      <c r="D213" s="15" t="s">
        <v>74</v>
      </c>
      <c r="E213" s="17">
        <f t="shared" si="6"/>
        <v>6</v>
      </c>
      <c r="F213" s="38">
        <v>1</v>
      </c>
      <c r="G213" s="39"/>
      <c r="H213" s="19">
        <v>2</v>
      </c>
      <c r="I213" s="38">
        <v>3</v>
      </c>
    </row>
    <row r="214" spans="1:9" s="3" customFormat="1" ht="52.5" customHeight="1" x14ac:dyDescent="0.25">
      <c r="A214" s="21"/>
      <c r="B214" s="21" t="s">
        <v>171</v>
      </c>
      <c r="C214" s="5" t="s">
        <v>298</v>
      </c>
      <c r="D214" s="15" t="s">
        <v>74</v>
      </c>
      <c r="E214" s="17">
        <f t="shared" si="6"/>
        <v>12</v>
      </c>
      <c r="F214" s="38">
        <v>2</v>
      </c>
      <c r="G214" s="39"/>
      <c r="H214" s="19">
        <v>4</v>
      </c>
      <c r="I214" s="38">
        <v>6</v>
      </c>
    </row>
    <row r="215" spans="1:9" s="3" customFormat="1" ht="52.5" customHeight="1" x14ac:dyDescent="0.25">
      <c r="A215" s="21"/>
      <c r="B215" s="21" t="s">
        <v>172</v>
      </c>
      <c r="C215" s="5" t="s">
        <v>366</v>
      </c>
      <c r="D215" s="15" t="s">
        <v>74</v>
      </c>
      <c r="E215" s="17">
        <f t="shared" si="6"/>
        <v>3</v>
      </c>
      <c r="F215" s="20"/>
      <c r="G215" s="32">
        <v>1</v>
      </c>
      <c r="H215" s="19">
        <v>2</v>
      </c>
      <c r="I215" s="30"/>
    </row>
    <row r="216" spans="1:9" s="3" customFormat="1" ht="52.5" customHeight="1" x14ac:dyDescent="0.25">
      <c r="A216" s="21"/>
      <c r="B216" s="21" t="s">
        <v>173</v>
      </c>
      <c r="C216" s="5" t="s">
        <v>279</v>
      </c>
      <c r="D216" s="15" t="s">
        <v>74</v>
      </c>
      <c r="E216" s="17">
        <f t="shared" si="6"/>
        <v>12</v>
      </c>
      <c r="F216" s="38">
        <v>1</v>
      </c>
      <c r="G216" s="39"/>
      <c r="H216" s="19">
        <v>4</v>
      </c>
      <c r="I216" s="38">
        <v>7</v>
      </c>
    </row>
    <row r="217" spans="1:9" s="3" customFormat="1" ht="52.5" customHeight="1" x14ac:dyDescent="0.25">
      <c r="A217" s="21"/>
      <c r="B217" s="21" t="s">
        <v>174</v>
      </c>
      <c r="C217" s="5" t="s">
        <v>407</v>
      </c>
      <c r="D217" s="15" t="s">
        <v>74</v>
      </c>
      <c r="E217" s="17">
        <f t="shared" si="6"/>
        <v>2</v>
      </c>
      <c r="F217" s="20"/>
      <c r="G217" s="32">
        <v>1</v>
      </c>
      <c r="H217" s="19">
        <v>1</v>
      </c>
      <c r="I217" s="20"/>
    </row>
    <row r="218" spans="1:9" s="3" customFormat="1" ht="52.5" customHeight="1" x14ac:dyDescent="0.25">
      <c r="A218" s="21"/>
      <c r="B218" s="21" t="s">
        <v>175</v>
      </c>
      <c r="C218" s="5" t="s">
        <v>287</v>
      </c>
      <c r="D218" s="15" t="s">
        <v>74</v>
      </c>
      <c r="E218" s="17">
        <f t="shared" si="6"/>
        <v>18</v>
      </c>
      <c r="F218" s="38">
        <v>4</v>
      </c>
      <c r="G218" s="39"/>
      <c r="H218" s="19">
        <v>6</v>
      </c>
      <c r="I218" s="38">
        <v>8</v>
      </c>
    </row>
    <row r="219" spans="1:9" s="3" customFormat="1" ht="52.5" customHeight="1" x14ac:dyDescent="0.25">
      <c r="A219" s="21"/>
      <c r="B219" s="21" t="s">
        <v>176</v>
      </c>
      <c r="C219" s="5" t="s">
        <v>320</v>
      </c>
      <c r="D219" s="15" t="s">
        <v>74</v>
      </c>
      <c r="E219" s="17">
        <f t="shared" si="6"/>
        <v>7</v>
      </c>
      <c r="F219" s="38">
        <v>2</v>
      </c>
      <c r="G219" s="39"/>
      <c r="H219" s="19">
        <v>3</v>
      </c>
      <c r="I219" s="38">
        <v>2</v>
      </c>
    </row>
    <row r="220" spans="1:9" s="3" customFormat="1" ht="52.5" customHeight="1" x14ac:dyDescent="0.25">
      <c r="A220" s="21"/>
      <c r="B220" s="21" t="s">
        <v>177</v>
      </c>
      <c r="C220" s="5" t="s">
        <v>285</v>
      </c>
      <c r="D220" s="15" t="s">
        <v>74</v>
      </c>
      <c r="E220" s="17">
        <f t="shared" si="6"/>
        <v>15</v>
      </c>
      <c r="F220" s="38">
        <v>4</v>
      </c>
      <c r="G220" s="39"/>
      <c r="H220" s="19">
        <v>5</v>
      </c>
      <c r="I220" s="38">
        <v>6</v>
      </c>
    </row>
    <row r="221" spans="1:9" s="3" customFormat="1" ht="52.5" customHeight="1" x14ac:dyDescent="0.25">
      <c r="A221" s="21"/>
      <c r="B221" s="21" t="s">
        <v>178</v>
      </c>
      <c r="C221" s="5" t="s">
        <v>352</v>
      </c>
      <c r="D221" s="15" t="s">
        <v>74</v>
      </c>
      <c r="E221" s="17">
        <f t="shared" ref="E221:E252" si="7">F221+G221+H221+I221</f>
        <v>12</v>
      </c>
      <c r="F221" s="38">
        <v>1</v>
      </c>
      <c r="G221" s="39"/>
      <c r="H221" s="19">
        <v>4</v>
      </c>
      <c r="I221" s="38">
        <v>7</v>
      </c>
    </row>
    <row r="222" spans="1:9" s="3" customFormat="1" ht="52.5" customHeight="1" x14ac:dyDescent="0.25">
      <c r="A222" s="21"/>
      <c r="B222" s="21" t="s">
        <v>179</v>
      </c>
      <c r="C222" s="5" t="s">
        <v>383</v>
      </c>
      <c r="D222" s="15" t="s">
        <v>74</v>
      </c>
      <c r="E222" s="17">
        <f t="shared" si="7"/>
        <v>5</v>
      </c>
      <c r="F222" s="20"/>
      <c r="G222" s="32">
        <v>1</v>
      </c>
      <c r="H222" s="19">
        <v>4</v>
      </c>
      <c r="I222" s="30"/>
    </row>
    <row r="223" spans="1:9" s="3" customFormat="1" ht="52.5" customHeight="1" x14ac:dyDescent="0.25">
      <c r="A223" s="21"/>
      <c r="B223" s="21" t="s">
        <v>180</v>
      </c>
      <c r="C223" s="5" t="s">
        <v>413</v>
      </c>
      <c r="D223" s="15" t="s">
        <v>74</v>
      </c>
      <c r="E223" s="17">
        <f t="shared" si="7"/>
        <v>4</v>
      </c>
      <c r="F223" s="20"/>
      <c r="G223" s="32">
        <v>2</v>
      </c>
      <c r="H223" s="19">
        <v>2</v>
      </c>
      <c r="I223" s="20"/>
    </row>
    <row r="224" spans="1:9" s="3" customFormat="1" ht="52.5" customHeight="1" x14ac:dyDescent="0.25">
      <c r="A224" s="21"/>
      <c r="B224" s="21" t="s">
        <v>181</v>
      </c>
      <c r="C224" s="5" t="s">
        <v>353</v>
      </c>
      <c r="D224" s="15" t="s">
        <v>74</v>
      </c>
      <c r="E224" s="17">
        <f t="shared" si="7"/>
        <v>12</v>
      </c>
      <c r="F224" s="38">
        <v>2</v>
      </c>
      <c r="G224" s="39"/>
      <c r="H224" s="19">
        <v>4</v>
      </c>
      <c r="I224" s="38">
        <v>6</v>
      </c>
    </row>
    <row r="225" spans="1:9" s="3" customFormat="1" ht="52.5" customHeight="1" x14ac:dyDescent="0.25">
      <c r="A225" s="21"/>
      <c r="B225" s="21" t="s">
        <v>182</v>
      </c>
      <c r="C225" s="5" t="s">
        <v>382</v>
      </c>
      <c r="D225" s="15" t="s">
        <v>74</v>
      </c>
      <c r="E225" s="17">
        <f t="shared" si="7"/>
        <v>5</v>
      </c>
      <c r="F225" s="20"/>
      <c r="G225" s="32">
        <v>1</v>
      </c>
      <c r="H225" s="19">
        <v>4</v>
      </c>
      <c r="I225" s="30"/>
    </row>
    <row r="226" spans="1:9" s="3" customFormat="1" ht="52.5" customHeight="1" x14ac:dyDescent="0.25">
      <c r="A226" s="21"/>
      <c r="B226" s="21" t="s">
        <v>183</v>
      </c>
      <c r="C226" s="5" t="s">
        <v>286</v>
      </c>
      <c r="D226" s="15" t="s">
        <v>74</v>
      </c>
      <c r="E226" s="17">
        <f t="shared" si="7"/>
        <v>18</v>
      </c>
      <c r="F226" s="38">
        <v>2</v>
      </c>
      <c r="G226" s="39"/>
      <c r="H226" s="19">
        <v>6</v>
      </c>
      <c r="I226" s="38">
        <v>10</v>
      </c>
    </row>
    <row r="227" spans="1:9" s="3" customFormat="1" ht="52.5" customHeight="1" x14ac:dyDescent="0.25">
      <c r="A227" s="21"/>
      <c r="B227" s="21" t="s">
        <v>184</v>
      </c>
      <c r="C227" s="5" t="s">
        <v>423</v>
      </c>
      <c r="D227" s="15" t="s">
        <v>74</v>
      </c>
      <c r="E227" s="17">
        <f t="shared" si="7"/>
        <v>108</v>
      </c>
      <c r="F227" s="20"/>
      <c r="G227" s="32">
        <v>50</v>
      </c>
      <c r="H227" s="19">
        <v>58</v>
      </c>
      <c r="I227" s="30"/>
    </row>
    <row r="228" spans="1:9" s="3" customFormat="1" ht="52.5" customHeight="1" x14ac:dyDescent="0.25">
      <c r="A228" s="21"/>
      <c r="B228" s="21" t="s">
        <v>185</v>
      </c>
      <c r="C228" s="5" t="s">
        <v>418</v>
      </c>
      <c r="D228" s="15" t="s">
        <v>74</v>
      </c>
      <c r="E228" s="17">
        <f t="shared" si="7"/>
        <v>215</v>
      </c>
      <c r="F228" s="20"/>
      <c r="G228" s="32">
        <v>100</v>
      </c>
      <c r="H228" s="19">
        <v>115</v>
      </c>
      <c r="I228" s="20"/>
    </row>
    <row r="229" spans="1:9" s="3" customFormat="1" ht="52.5" customHeight="1" x14ac:dyDescent="0.25">
      <c r="A229" s="21"/>
      <c r="B229" s="21" t="s">
        <v>186</v>
      </c>
      <c r="C229" s="5" t="s">
        <v>314</v>
      </c>
      <c r="D229" s="15" t="s">
        <v>74</v>
      </c>
      <c r="E229" s="17">
        <f t="shared" si="7"/>
        <v>240</v>
      </c>
      <c r="F229" s="38">
        <v>20</v>
      </c>
      <c r="G229" s="39"/>
      <c r="H229" s="19">
        <v>80</v>
      </c>
      <c r="I229" s="38">
        <v>140</v>
      </c>
    </row>
    <row r="230" spans="1:9" s="3" customFormat="1" ht="52.5" customHeight="1" x14ac:dyDescent="0.25">
      <c r="A230" s="21"/>
      <c r="B230" s="21" t="s">
        <v>187</v>
      </c>
      <c r="C230" s="5" t="s">
        <v>354</v>
      </c>
      <c r="D230" s="15" t="s">
        <v>74</v>
      </c>
      <c r="E230" s="17">
        <f t="shared" si="7"/>
        <v>6</v>
      </c>
      <c r="F230" s="38">
        <v>1</v>
      </c>
      <c r="G230" s="39"/>
      <c r="H230" s="19">
        <v>2</v>
      </c>
      <c r="I230" s="38">
        <v>3</v>
      </c>
    </row>
    <row r="231" spans="1:9" s="3" customFormat="1" ht="52.5" customHeight="1" x14ac:dyDescent="0.25">
      <c r="A231" s="21"/>
      <c r="B231" s="21" t="s">
        <v>188</v>
      </c>
      <c r="C231" s="5" t="s">
        <v>412</v>
      </c>
      <c r="D231" s="15" t="s">
        <v>74</v>
      </c>
      <c r="E231" s="17">
        <f t="shared" si="7"/>
        <v>4</v>
      </c>
      <c r="F231" s="20"/>
      <c r="G231" s="32">
        <v>2</v>
      </c>
      <c r="H231" s="19">
        <v>2</v>
      </c>
      <c r="I231" s="20"/>
    </row>
    <row r="232" spans="1:9" s="3" customFormat="1" ht="52.5" customHeight="1" x14ac:dyDescent="0.25">
      <c r="A232" s="21"/>
      <c r="B232" s="21" t="s">
        <v>189</v>
      </c>
      <c r="C232" s="5" t="s">
        <v>375</v>
      </c>
      <c r="D232" s="15" t="s">
        <v>74</v>
      </c>
      <c r="E232" s="17">
        <f t="shared" si="7"/>
        <v>5</v>
      </c>
      <c r="F232" s="20"/>
      <c r="G232" s="32">
        <v>1</v>
      </c>
      <c r="H232" s="19">
        <v>4</v>
      </c>
      <c r="I232" s="30"/>
    </row>
    <row r="233" spans="1:9" s="3" customFormat="1" ht="52.5" customHeight="1" x14ac:dyDescent="0.25">
      <c r="A233" s="21"/>
      <c r="B233" s="21" t="s">
        <v>190</v>
      </c>
      <c r="C233" s="5" t="s">
        <v>361</v>
      </c>
      <c r="D233" s="15" t="s">
        <v>74</v>
      </c>
      <c r="E233" s="17">
        <f t="shared" si="7"/>
        <v>5</v>
      </c>
      <c r="F233" s="20"/>
      <c r="G233" s="32">
        <v>1</v>
      </c>
      <c r="H233" s="19">
        <v>4</v>
      </c>
      <c r="I233" s="30"/>
    </row>
    <row r="234" spans="1:9" s="3" customFormat="1" ht="52.5" customHeight="1" x14ac:dyDescent="0.25">
      <c r="A234" s="21"/>
      <c r="B234" s="21" t="s">
        <v>191</v>
      </c>
      <c r="C234" s="5" t="s">
        <v>448</v>
      </c>
      <c r="D234" s="15" t="s">
        <v>74</v>
      </c>
      <c r="E234" s="17">
        <f t="shared" si="7"/>
        <v>3</v>
      </c>
      <c r="F234" s="20"/>
      <c r="G234" s="32">
        <v>1</v>
      </c>
      <c r="H234" s="19">
        <v>2</v>
      </c>
      <c r="I234" s="20"/>
    </row>
    <row r="235" spans="1:9" s="3" customFormat="1" ht="52.5" customHeight="1" x14ac:dyDescent="0.25">
      <c r="A235" s="21"/>
      <c r="B235" s="21" t="s">
        <v>192</v>
      </c>
      <c r="C235" s="5" t="s">
        <v>373</v>
      </c>
      <c r="D235" s="15" t="s">
        <v>74</v>
      </c>
      <c r="E235" s="17">
        <f t="shared" si="7"/>
        <v>8</v>
      </c>
      <c r="F235" s="20"/>
      <c r="G235" s="32">
        <v>6</v>
      </c>
      <c r="H235" s="19">
        <v>2</v>
      </c>
      <c r="I235" s="30"/>
    </row>
    <row r="236" spans="1:9" s="3" customFormat="1" ht="52.5" customHeight="1" x14ac:dyDescent="0.25">
      <c r="A236" s="21"/>
      <c r="B236" s="21" t="s">
        <v>193</v>
      </c>
      <c r="C236" s="5" t="s">
        <v>450</v>
      </c>
      <c r="D236" s="15" t="s">
        <v>74</v>
      </c>
      <c r="E236" s="17">
        <f t="shared" si="7"/>
        <v>29</v>
      </c>
      <c r="F236" s="20">
        <v>10</v>
      </c>
      <c r="G236" s="32">
        <v>6</v>
      </c>
      <c r="H236" s="19">
        <v>11</v>
      </c>
      <c r="I236" s="20">
        <v>2</v>
      </c>
    </row>
    <row r="237" spans="1:9" s="3" customFormat="1" ht="52.5" customHeight="1" x14ac:dyDescent="0.25">
      <c r="A237" s="21"/>
      <c r="B237" s="21" t="s">
        <v>194</v>
      </c>
      <c r="C237" s="5" t="s">
        <v>331</v>
      </c>
      <c r="D237" s="15" t="s">
        <v>74</v>
      </c>
      <c r="E237" s="17">
        <f t="shared" si="7"/>
        <v>6</v>
      </c>
      <c r="F237" s="38">
        <v>1</v>
      </c>
      <c r="G237" s="39"/>
      <c r="H237" s="19">
        <v>2</v>
      </c>
      <c r="I237" s="38">
        <v>3</v>
      </c>
    </row>
    <row r="238" spans="1:9" s="3" customFormat="1" ht="52.5" customHeight="1" x14ac:dyDescent="0.25">
      <c r="A238" s="21"/>
      <c r="B238" s="21" t="s">
        <v>195</v>
      </c>
      <c r="C238" s="5" t="s">
        <v>356</v>
      </c>
      <c r="D238" s="15" t="s">
        <v>74</v>
      </c>
      <c r="E238" s="17">
        <f t="shared" si="7"/>
        <v>12</v>
      </c>
      <c r="F238" s="38">
        <v>1</v>
      </c>
      <c r="G238" s="39"/>
      <c r="H238" s="19">
        <v>4</v>
      </c>
      <c r="I238" s="38">
        <v>7</v>
      </c>
    </row>
    <row r="239" spans="1:9" s="3" customFormat="1" ht="52.5" customHeight="1" x14ac:dyDescent="0.25">
      <c r="A239" s="21"/>
      <c r="B239" s="21" t="s">
        <v>196</v>
      </c>
      <c r="C239" s="5" t="s">
        <v>355</v>
      </c>
      <c r="D239" s="15" t="s">
        <v>74</v>
      </c>
      <c r="E239" s="17">
        <f t="shared" si="7"/>
        <v>6</v>
      </c>
      <c r="F239" s="38">
        <v>1</v>
      </c>
      <c r="G239" s="39"/>
      <c r="H239" s="19">
        <v>2</v>
      </c>
      <c r="I239" s="38">
        <v>3</v>
      </c>
    </row>
    <row r="240" spans="1:9" s="3" customFormat="1" ht="52.5" customHeight="1" x14ac:dyDescent="0.25">
      <c r="A240" s="21"/>
      <c r="B240" s="21" t="s">
        <v>197</v>
      </c>
      <c r="C240" s="5" t="s">
        <v>402</v>
      </c>
      <c r="D240" s="15" t="s">
        <v>74</v>
      </c>
      <c r="E240" s="17">
        <f t="shared" si="7"/>
        <v>9</v>
      </c>
      <c r="F240" s="20"/>
      <c r="G240" s="32">
        <v>3</v>
      </c>
      <c r="H240" s="19">
        <v>6</v>
      </c>
      <c r="I240" s="20"/>
    </row>
    <row r="241" spans="1:9" s="3" customFormat="1" ht="52.5" customHeight="1" x14ac:dyDescent="0.25">
      <c r="A241" s="21"/>
      <c r="B241" s="21" t="s">
        <v>198</v>
      </c>
      <c r="C241" s="5" t="s">
        <v>369</v>
      </c>
      <c r="D241" s="15" t="s">
        <v>73</v>
      </c>
      <c r="E241" s="17">
        <f t="shared" si="7"/>
        <v>3</v>
      </c>
      <c r="F241" s="20"/>
      <c r="G241" s="32">
        <v>1</v>
      </c>
      <c r="H241" s="19">
        <v>2</v>
      </c>
      <c r="I241" s="30"/>
    </row>
    <row r="242" spans="1:9" s="3" customFormat="1" ht="52.5" customHeight="1" x14ac:dyDescent="0.25">
      <c r="A242" s="21"/>
      <c r="B242" s="21" t="s">
        <v>199</v>
      </c>
      <c r="C242" s="5" t="s">
        <v>414</v>
      </c>
      <c r="D242" s="15" t="s">
        <v>74</v>
      </c>
      <c r="E242" s="17">
        <f t="shared" si="7"/>
        <v>15</v>
      </c>
      <c r="F242" s="20"/>
      <c r="G242" s="32">
        <v>7</v>
      </c>
      <c r="H242" s="19">
        <v>8</v>
      </c>
      <c r="I242" s="20"/>
    </row>
    <row r="243" spans="1:9" s="3" customFormat="1" ht="52.5" customHeight="1" x14ac:dyDescent="0.25">
      <c r="A243" s="21"/>
      <c r="B243" s="21" t="s">
        <v>200</v>
      </c>
      <c r="C243" s="5" t="s">
        <v>415</v>
      </c>
      <c r="D243" s="15" t="s">
        <v>74</v>
      </c>
      <c r="E243" s="17">
        <f t="shared" si="7"/>
        <v>19</v>
      </c>
      <c r="F243" s="20"/>
      <c r="G243" s="32">
        <v>7</v>
      </c>
      <c r="H243" s="19">
        <v>12</v>
      </c>
      <c r="I243" s="20"/>
    </row>
    <row r="244" spans="1:9" s="3" customFormat="1" ht="52.5" customHeight="1" x14ac:dyDescent="0.25">
      <c r="A244" s="21"/>
      <c r="B244" s="21" t="s">
        <v>201</v>
      </c>
      <c r="C244" s="5" t="s">
        <v>416</v>
      </c>
      <c r="D244" s="15" t="s">
        <v>74</v>
      </c>
      <c r="E244" s="17">
        <f t="shared" si="7"/>
        <v>10</v>
      </c>
      <c r="F244" s="20"/>
      <c r="G244" s="32">
        <v>6</v>
      </c>
      <c r="H244" s="19">
        <v>4</v>
      </c>
      <c r="I244" s="20"/>
    </row>
    <row r="245" spans="1:9" s="3" customFormat="1" ht="52.5" customHeight="1" x14ac:dyDescent="0.25">
      <c r="A245" s="21"/>
      <c r="B245" s="21" t="s">
        <v>202</v>
      </c>
      <c r="C245" s="5" t="s">
        <v>458</v>
      </c>
      <c r="D245" s="15" t="s">
        <v>74</v>
      </c>
      <c r="E245" s="17">
        <f t="shared" si="7"/>
        <v>10</v>
      </c>
      <c r="F245" s="20"/>
      <c r="G245" s="32">
        <v>5</v>
      </c>
      <c r="H245" s="19">
        <v>5</v>
      </c>
      <c r="I245" s="20"/>
    </row>
    <row r="246" spans="1:9" s="3" customFormat="1" ht="52.5" customHeight="1" x14ac:dyDescent="0.25">
      <c r="A246" s="21"/>
      <c r="B246" s="21" t="s">
        <v>203</v>
      </c>
      <c r="C246" s="5" t="s">
        <v>456</v>
      </c>
      <c r="D246" s="15" t="s">
        <v>74</v>
      </c>
      <c r="E246" s="17">
        <f t="shared" si="7"/>
        <v>9</v>
      </c>
      <c r="F246" s="20"/>
      <c r="G246" s="32">
        <v>5</v>
      </c>
      <c r="H246" s="19">
        <v>4</v>
      </c>
      <c r="I246" s="20"/>
    </row>
    <row r="247" spans="1:9" s="3" customFormat="1" ht="52.5" customHeight="1" x14ac:dyDescent="0.25">
      <c r="A247" s="21"/>
      <c r="B247" s="21" t="s">
        <v>204</v>
      </c>
      <c r="C247" s="5" t="s">
        <v>290</v>
      </c>
      <c r="D247" s="15" t="s">
        <v>73</v>
      </c>
      <c r="E247" s="17">
        <f t="shared" si="7"/>
        <v>42</v>
      </c>
      <c r="F247" s="38">
        <v>3</v>
      </c>
      <c r="G247" s="39"/>
      <c r="H247" s="19">
        <v>14</v>
      </c>
      <c r="I247" s="38">
        <v>25</v>
      </c>
    </row>
    <row r="248" spans="1:9" s="3" customFormat="1" ht="52.5" customHeight="1" x14ac:dyDescent="0.25">
      <c r="A248" s="21"/>
      <c r="B248" s="21" t="s">
        <v>205</v>
      </c>
      <c r="C248" s="5" t="s">
        <v>457</v>
      </c>
      <c r="D248" s="15" t="s">
        <v>74</v>
      </c>
      <c r="E248" s="17">
        <f t="shared" si="7"/>
        <v>9</v>
      </c>
      <c r="F248" s="20"/>
      <c r="G248" s="32">
        <v>5</v>
      </c>
      <c r="H248" s="19">
        <v>4</v>
      </c>
      <c r="I248" s="20"/>
    </row>
    <row r="249" spans="1:9" s="3" customFormat="1" ht="52.5" customHeight="1" x14ac:dyDescent="0.25">
      <c r="A249" s="21"/>
      <c r="B249" s="21" t="s">
        <v>206</v>
      </c>
      <c r="C249" s="5" t="s">
        <v>455</v>
      </c>
      <c r="D249" s="15" t="s">
        <v>74</v>
      </c>
      <c r="E249" s="17">
        <f t="shared" si="7"/>
        <v>9</v>
      </c>
      <c r="F249" s="20"/>
      <c r="G249" s="32">
        <v>5</v>
      </c>
      <c r="H249" s="19">
        <v>4</v>
      </c>
      <c r="I249" s="20"/>
    </row>
    <row r="250" spans="1:9" s="3" customFormat="1" ht="52.5" customHeight="1" x14ac:dyDescent="0.25">
      <c r="A250" s="21"/>
      <c r="B250" s="21" t="s">
        <v>207</v>
      </c>
      <c r="C250" s="5" t="s">
        <v>319</v>
      </c>
      <c r="D250" s="15" t="s">
        <v>73</v>
      </c>
      <c r="E250" s="17">
        <f t="shared" si="7"/>
        <v>30</v>
      </c>
      <c r="F250" s="38">
        <v>3</v>
      </c>
      <c r="G250" s="39"/>
      <c r="H250" s="19">
        <v>10</v>
      </c>
      <c r="I250" s="38">
        <v>17</v>
      </c>
    </row>
    <row r="251" spans="1:9" s="3" customFormat="1" ht="52.5" customHeight="1" x14ac:dyDescent="0.25">
      <c r="A251" s="21"/>
      <c r="B251" s="21" t="s">
        <v>208</v>
      </c>
      <c r="C251" s="5" t="s">
        <v>306</v>
      </c>
      <c r="D251" s="15" t="s">
        <v>74</v>
      </c>
      <c r="E251" s="17">
        <f t="shared" si="7"/>
        <v>12</v>
      </c>
      <c r="F251" s="38">
        <v>1</v>
      </c>
      <c r="G251" s="39"/>
      <c r="H251" s="19">
        <v>4</v>
      </c>
      <c r="I251" s="38">
        <v>7</v>
      </c>
    </row>
    <row r="252" spans="1:9" s="3" customFormat="1" ht="52.5" customHeight="1" x14ac:dyDescent="0.25">
      <c r="A252" s="21"/>
      <c r="B252" s="21" t="s">
        <v>209</v>
      </c>
      <c r="C252" s="5" t="s">
        <v>330</v>
      </c>
      <c r="D252" s="15" t="s">
        <v>74</v>
      </c>
      <c r="E252" s="17">
        <f t="shared" si="7"/>
        <v>519</v>
      </c>
      <c r="F252" s="38">
        <v>150</v>
      </c>
      <c r="G252" s="39"/>
      <c r="H252" s="19">
        <v>173</v>
      </c>
      <c r="I252" s="38">
        <v>196</v>
      </c>
    </row>
    <row r="253" spans="1:9" s="3" customFormat="1" ht="52.5" customHeight="1" x14ac:dyDescent="0.25">
      <c r="A253" s="21"/>
      <c r="B253" s="21" t="s">
        <v>210</v>
      </c>
      <c r="C253" s="5" t="s">
        <v>377</v>
      </c>
      <c r="D253" s="15" t="s">
        <v>74</v>
      </c>
      <c r="E253" s="17">
        <f t="shared" ref="E253:E254" si="8">F253+G253+H253+I253</f>
        <v>5</v>
      </c>
      <c r="F253" s="20"/>
      <c r="G253" s="32">
        <v>1</v>
      </c>
      <c r="H253" s="19">
        <v>4</v>
      </c>
      <c r="I253" s="30"/>
    </row>
    <row r="254" spans="1:9" s="3" customFormat="1" ht="52.5" customHeight="1" x14ac:dyDescent="0.25">
      <c r="A254" s="21"/>
      <c r="B254" s="21" t="s">
        <v>211</v>
      </c>
      <c r="C254" s="5" t="s">
        <v>408</v>
      </c>
      <c r="D254" s="15" t="s">
        <v>74</v>
      </c>
      <c r="E254" s="17">
        <f t="shared" si="8"/>
        <v>2</v>
      </c>
      <c r="F254" s="20"/>
      <c r="G254" s="32">
        <v>1</v>
      </c>
      <c r="H254" s="19">
        <v>1</v>
      </c>
      <c r="I254" s="20"/>
    </row>
    <row r="255" spans="1:9" s="3" customFormat="1" ht="52.5" customHeight="1" x14ac:dyDescent="0.25">
      <c r="A255" s="21"/>
      <c r="B255" s="21" t="s">
        <v>212</v>
      </c>
      <c r="C255" s="2"/>
      <c r="D255" s="4"/>
      <c r="E255" s="4"/>
      <c r="F255" s="4"/>
      <c r="G255" s="4"/>
      <c r="H255" s="4"/>
      <c r="I255" s="4"/>
    </row>
  </sheetData>
  <sortState ref="C61:I255">
    <sortCondition ref="C61:C255"/>
  </sortState>
  <mergeCells count="7">
    <mergeCell ref="A4:I4"/>
    <mergeCell ref="A60:C60"/>
    <mergeCell ref="A1:A3"/>
    <mergeCell ref="C1:C3"/>
    <mergeCell ref="D1:D3"/>
    <mergeCell ref="E1:E3"/>
    <mergeCell ref="F1:I1"/>
  </mergeCells>
  <conditionalFormatting sqref="C61:C254 A60:B60 C6:C59">
    <cfRule type="duplicateValues" dxfId="0" priority="692"/>
  </conditionalFormatting>
  <printOptions horizontalCentered="1"/>
  <pageMargins left="0" right="0" top="0.15748031496062992" bottom="0.15748031496062992" header="0.31496062992125984" footer="0.31496062992125984"/>
  <pageSetup paperSize="9" scale="59" orientation="portrait" r:id="rId1"/>
  <rowBreaks count="1" manualBreakCount="1">
    <brk id="42" max="7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ЭРЗ</vt:lpstr>
      <vt:lpstr>ЭРЗ!Область_печати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2021-06-01T12:17:39Z</dcterms:modified>
</cp:coreProperties>
</file>